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20" windowWidth="15135" windowHeight="9300" firstSheet="2" activeTab="0"/>
  </bookViews>
  <sheets>
    <sheet name="VeriGir1" sheetId="1" r:id="rId1"/>
    <sheet name="VeriGir2" sheetId="2" state="hidden" r:id="rId2"/>
    <sheet name="Prg1" sheetId="3" r:id="rId3"/>
    <sheet name="Tablo" sheetId="4" state="hidden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69000">#REF!</definedName>
    <definedName name="adım">#REF!</definedName>
    <definedName name="AdıSoyadı1">#REF!</definedName>
    <definedName name="AdıSoyadı2">#REF!</definedName>
    <definedName name="AdSoyadları">'[3]veri1'!$F$4:$F$27</definedName>
    <definedName name="AlanKodları">'[3]veri1'!$H$4:$H$20</definedName>
    <definedName name="asılders">#REF!</definedName>
    <definedName name="bbranş">'[5]Listeler'!$F$9:$F$59</definedName>
    <definedName name="bokuladı">'[5]Listeler'!$L$18:$L$24</definedName>
    <definedName name="BölümNo1">#REF!</definedName>
    <definedName name="branşım">#REF!</definedName>
    <definedName name="carsaf">#REF!</definedName>
    <definedName name="database1">#REF!</definedName>
    <definedName name="database2">'[2]VERİLER'!$AR$4:$AR$503</definedName>
    <definedName name="database3">#REF!</definedName>
    <definedName name="dogrulama">'[2]VERİLER'!$AU$1:$AU$4</definedName>
    <definedName name="drahberlik">#REF!</definedName>
    <definedName name="dücret">#REF!</definedName>
    <definedName name="GörevVer2">#REF!</definedName>
    <definedName name="KızErkek1">#REF!</definedName>
    <definedName name="kodno">#REF!</definedName>
    <definedName name="kodno1">#REF!</definedName>
    <definedName name="MüdürBir">'VeriGir1'!$B$14</definedName>
    <definedName name="MüdürYard1" localSheetId="0">'VeriGir2'!$K$11:$K$11</definedName>
    <definedName name="MüdürYard1">'VeriGir2'!$K$5:$K$10</definedName>
    <definedName name="MüdürYard2">'VeriGir1'!$B$5:$B$10</definedName>
    <definedName name="normlar">'[2]NORM_TABLOSU'!$B$3:$R$37</definedName>
    <definedName name="NöbetYerleri1">'VeriGir2'!$I$5:$I$22</definedName>
    <definedName name="NöbetYerleri2">'VeriGir1'!$G$5:$G$22</definedName>
    <definedName name="OkulNo1">#REF!</definedName>
    <definedName name="OkulNo2">#REF!</definedName>
    <definedName name="OkulNoları">'[3]veri1'!$D$4:$D$27</definedName>
    <definedName name="Öğretmenlerİki">'VeriGir1'!$E$5:$E$84</definedName>
    <definedName name="ÖğretmenNo1" localSheetId="0">'VeriGir1'!#REF!</definedName>
    <definedName name="ÖğretmenNo1">'VeriGir2'!$E$5:$E$84</definedName>
    <definedName name="PuanSayı1">#REF!</definedName>
    <definedName name="SınavNotları1">#REF!</definedName>
    <definedName name="Sınıf1">#REF!</definedName>
    <definedName name="Sınıf2">#REF!</definedName>
    <definedName name="Sınıf3">#REF!</definedName>
    <definedName name="Sınıf4">#REF!</definedName>
    <definedName name="Sınıf5">#REF!</definedName>
    <definedName name="Sınıf6">#REF!</definedName>
    <definedName name="Sınıf7">#REF!</definedName>
    <definedName name="Sınıf8">#REF!</definedName>
    <definedName name="SınıfAltı">#REF!</definedName>
    <definedName name="SınıfBeş">#REF!</definedName>
    <definedName name="SınıfBir">#REF!</definedName>
    <definedName name="SınıfDört">#REF!</definedName>
    <definedName name="SınıfHarfleri1">#REF!</definedName>
    <definedName name="Sınıfİki">#REF!</definedName>
    <definedName name="SınıfSekiz">#REF!</definedName>
    <definedName name="SınıfÜç">#REF!</definedName>
    <definedName name="SınıfYedi">#REF!</definedName>
    <definedName name="SıraBul1">#REF!</definedName>
    <definedName name="SıraNo1">#REF!</definedName>
    <definedName name="sirabul">'[2]VERİLER'!$AN$1</definedName>
    <definedName name="SonListe1">'[2]VERİLER'!$AT$4:$AT$503</definedName>
    <definedName name="ŞubeAdları1">#REF!</definedName>
    <definedName name="ŞubeAdları2">'[4]VeriTabanı1'!#REF!</definedName>
    <definedName name="ŞubeNo1">#REF!</definedName>
    <definedName name="TarihBir">'VeriGir2'!$AC$2:$AC$27</definedName>
    <definedName name="TümDersleri">'[3]veri1'!$I$4:$I$19</definedName>
    <definedName name="TümKod1">#REF!</definedName>
    <definedName name="TümÖğretmenler1" localSheetId="0">'VeriGir1'!#REF!</definedName>
    <definedName name="TümÖğretmenler1">'VeriGir2'!#REF!</definedName>
    <definedName name="VeriTabanı1">#REF!</definedName>
    <definedName name="_xlnm.Print_Area" localSheetId="2">'Prg1'!$B$100:$J$137</definedName>
    <definedName name="Yazdırmalan">#REF!</definedName>
  </definedNames>
  <calcPr fullCalcOnLoad="1"/>
</workbook>
</file>

<file path=xl/sharedStrings.xml><?xml version="1.0" encoding="utf-8"?>
<sst xmlns="http://schemas.openxmlformats.org/spreadsheetml/2006/main" count="54" uniqueCount="34">
  <si>
    <t>Nöbet Yerleri</t>
  </si>
  <si>
    <t>Pazartesi</t>
  </si>
  <si>
    <t>Salı</t>
  </si>
  <si>
    <t>Çarşamba</t>
  </si>
  <si>
    <t>Perşembe</t>
  </si>
  <si>
    <t>Cuma</t>
  </si>
  <si>
    <t>Nöbet Alan Öğretmen Adı Listeden Silinir</t>
  </si>
  <si>
    <t>Müdür Yardımcıları</t>
  </si>
  <si>
    <t>TÜM ÖĞRETMENLER</t>
  </si>
  <si>
    <t>NÖBET YERLERİ</t>
  </si>
  <si>
    <t>ZEMİN KAT</t>
  </si>
  <si>
    <t>1. Nöbetçi öğretmenler nöbetlerini nöbet yönergesine uygun olarak tutarlar.</t>
  </si>
  <si>
    <t>Okul Müdürü</t>
  </si>
  <si>
    <t>MÜDÜR YARDIMCILARI - ÖĞRETMENLER - NÖBET ALANLARI VERİ GİRİŞ SAYFASI</t>
  </si>
  <si>
    <t>OKUL MÜDÜRÜ</t>
  </si>
  <si>
    <t>GEÇERLİ TARİH</t>
  </si>
  <si>
    <t>NÖB. MDR. YRD.</t>
  </si>
  <si>
    <t>ÖĞRETİM YILI</t>
  </si>
  <si>
    <t xml:space="preserve">ÖZEL BOSTANCI DOĞA LİSESİ </t>
  </si>
  <si>
    <t>ÖĞRETİM YILI ÖĞRETMEN NÖBET ÇİZELGESİ</t>
  </si>
  <si>
    <t>2. Nöbet, birinci ders girişinden yarım saat önce başlar, son dersten 15 dakika sonra sona erer.</t>
  </si>
  <si>
    <t>seferyuruk@hotmail.com</t>
  </si>
  <si>
    <t>A KAPISI</t>
  </si>
  <si>
    <t>B KAPISI</t>
  </si>
  <si>
    <t>ORTA BAHÇE</t>
  </si>
  <si>
    <t>KAT 2</t>
  </si>
  <si>
    <t>KAT 3</t>
  </si>
  <si>
    <t>KAT 4</t>
  </si>
  <si>
    <t>YEDEK NÖBETÇİ</t>
  </si>
  <si>
    <t>2012-2013</t>
  </si>
  <si>
    <t>ali</t>
  </si>
  <si>
    <t>veli</t>
  </si>
  <si>
    <t>hasan</t>
  </si>
  <si>
    <t>mehmet</t>
  </si>
</sst>
</file>

<file path=xl/styles.xml><?xml version="1.0" encoding="utf-8"?>
<styleSheet xmlns="http://schemas.openxmlformats.org/spreadsheetml/2006/main">
  <numFmts count="6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TL&quot;#,##0_);\(&quot;TL&quot;#,##0\)"/>
    <numFmt numFmtId="189" formatCode="&quot;TL&quot;#,##0_);[Red]\(&quot;TL&quot;#,##0\)"/>
    <numFmt numFmtId="190" formatCode="&quot;TL&quot;#,##0.00_);\(&quot;TL&quot;#,##0.00\)"/>
    <numFmt numFmtId="191" formatCode="&quot;TL&quot;#,##0.00_);[Red]\(&quot;TL&quot;#,##0.00\)"/>
    <numFmt numFmtId="192" formatCode="_(&quot;TL&quot;* #,##0_);_(&quot;TL&quot;* \(#,##0\);_(&quot;TL&quot;* &quot;-&quot;_);_(@_)"/>
    <numFmt numFmtId="193" formatCode="_(&quot;TL&quot;* #,##0.00_);_(&quot;TL&quot;* \(#,##0.00\);_(&quot;TL&quot;* &quot;-&quot;??_);_(@_)"/>
    <numFmt numFmtId="194" formatCode="dd/mm/yy"/>
    <numFmt numFmtId="195" formatCode="#,##0\ &quot;TL&quot;"/>
    <numFmt numFmtId="196" formatCode="dd\ mmmm\ yy"/>
    <numFmt numFmtId="197" formatCode="d\ mmmm\ yyyy"/>
    <numFmt numFmtId="198" formatCode="#,##0.0\ &quot;TL&quot;"/>
    <numFmt numFmtId="199" formatCode="d\ mmmm\ yy"/>
    <numFmt numFmtId="200" formatCode="#,##0\ "/>
    <numFmt numFmtId="201" formatCode="hh:mm;@"/>
    <numFmt numFmtId="202" formatCode="[$-41F]d\ mmmm;@"/>
    <numFmt numFmtId="203" formatCode="[$-F800]dddd\,\ mmmm\ dd\,\ yyyy"/>
    <numFmt numFmtId="204" formatCode="dd/mm/yy;@"/>
    <numFmt numFmtId="205" formatCode="[$-41F]dd\ mmmm\ yyyy\ dddd"/>
    <numFmt numFmtId="206" formatCode="d/m/yy;@"/>
    <numFmt numFmtId="207" formatCode="mmmm\ yy"/>
    <numFmt numFmtId="208" formatCode="mmm/yyyy"/>
    <numFmt numFmtId="209" formatCode="[$-F400]h:mm:ss\ AM/PM"/>
    <numFmt numFmtId="210" formatCode="hh:mm:ss;@"/>
    <numFmt numFmtId="211" formatCode="[$-41F]d\ mmmm\ yy;@"/>
    <numFmt numFmtId="212" formatCode="&quot;Evet&quot;;&quot;Evet&quot;;&quot;Hayır&quot;"/>
    <numFmt numFmtId="213" formatCode="&quot;Doğru&quot;;&quot;Doğru&quot;;&quot;Yanlış&quot;"/>
    <numFmt numFmtId="214" formatCode="&quot;Açık&quot;;&quot;Açık&quot;;&quot;Kapalı&quot;"/>
    <numFmt numFmtId="215" formatCode="[$¥€-2]\ #,##0.00_);[Red]\([$€-2]\ #,##0.00\)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0"/>
    </font>
    <font>
      <b/>
      <sz val="14"/>
      <name val="Arial"/>
      <family val="2"/>
    </font>
    <font>
      <sz val="10"/>
      <color indexed="18"/>
      <name val="Arial"/>
      <family val="0"/>
    </font>
    <font>
      <b/>
      <sz val="16"/>
      <color indexed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color indexed="13"/>
      <name val="Arial"/>
      <family val="0"/>
    </font>
    <font>
      <sz val="11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ahoma"/>
      <family val="2"/>
    </font>
    <font>
      <b/>
      <i/>
      <sz val="10"/>
      <color indexed="18"/>
      <name val="Arial"/>
      <family val="0"/>
    </font>
    <font>
      <b/>
      <i/>
      <sz val="11"/>
      <color indexed="18"/>
      <name val="Arial"/>
      <family val="0"/>
    </font>
    <font>
      <b/>
      <i/>
      <sz val="12"/>
      <color indexed="12"/>
      <name val="Arial"/>
      <family val="0"/>
    </font>
    <font>
      <b/>
      <i/>
      <sz val="14"/>
      <color indexed="10"/>
      <name val="Arial"/>
      <family val="0"/>
    </font>
    <font>
      <b/>
      <sz val="12"/>
      <color indexed="18"/>
      <name val="Arial"/>
      <family val="0"/>
    </font>
    <font>
      <b/>
      <i/>
      <sz val="9"/>
      <color indexed="13"/>
      <name val="Arial"/>
      <family val="0"/>
    </font>
    <font>
      <b/>
      <sz val="11"/>
      <color indexed="9"/>
      <name val="Arial"/>
      <family val="0"/>
    </font>
    <font>
      <b/>
      <i/>
      <sz val="11"/>
      <color indexed="10"/>
      <name val="Arial"/>
      <family val="0"/>
    </font>
    <font>
      <b/>
      <sz val="11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lightGray"/>
    </fill>
    <fill>
      <patternFill patternType="mediumGray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CCCCCC"/>
      </bottom>
    </border>
    <border>
      <left style="medium">
        <color rgb="FFAAAAAA"/>
      </left>
      <right style="medium">
        <color rgb="FFAAAAAA"/>
      </right>
      <top style="medium">
        <color rgb="FFCCCCCC"/>
      </top>
      <bottom style="medium">
        <color rgb="FFCCCCCC"/>
      </bottom>
    </border>
    <border>
      <left style="medium">
        <color rgb="FFAAAAAA"/>
      </left>
      <right style="medium">
        <color rgb="FFAAAAAA"/>
      </right>
      <top style="medium">
        <color rgb="FFCCCCCC"/>
      </top>
      <bottom style="medium">
        <color rgb="FFAAAAAA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0" fillId="34" borderId="12" xfId="0" applyFont="1" applyFill="1" applyBorder="1" applyAlignment="1" applyProtection="1">
      <alignment horizontal="center" vertical="center" shrinkToFit="1"/>
      <protection locked="0"/>
    </xf>
    <xf numFmtId="0" fontId="0" fillId="35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>
      <alignment/>
    </xf>
    <xf numFmtId="14" fontId="0" fillId="36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10" fillId="36" borderId="16" xfId="0" applyFont="1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203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03" fontId="0" fillId="34" borderId="10" xfId="0" applyNumberFormat="1" applyFill="1" applyBorder="1" applyAlignment="1" applyProtection="1">
      <alignment horizontal="center" vertical="center"/>
      <protection/>
    </xf>
    <xf numFmtId="203" fontId="0" fillId="37" borderId="10" xfId="0" applyNumberFormat="1" applyFill="1" applyBorder="1" applyAlignment="1" applyProtection="1">
      <alignment horizontal="center"/>
      <protection/>
    </xf>
    <xf numFmtId="203" fontId="0" fillId="38" borderId="10" xfId="0" applyNumberFormat="1" applyFill="1" applyBorder="1" applyAlignment="1" applyProtection="1">
      <alignment horizontal="center"/>
      <protection/>
    </xf>
    <xf numFmtId="203" fontId="9" fillId="39" borderId="0" xfId="0" applyNumberFormat="1" applyFont="1" applyFill="1" applyAlignment="1" applyProtection="1">
      <alignment horizontal="center" shrinkToFit="1"/>
      <protection locked="0"/>
    </xf>
    <xf numFmtId="0" fontId="11" fillId="33" borderId="0" xfId="0" applyFont="1" applyFill="1" applyAlignment="1">
      <alignment/>
    </xf>
    <xf numFmtId="0" fontId="0" fillId="33" borderId="0" xfId="0" applyFill="1" applyAlignment="1">
      <alignment shrinkToFit="1"/>
    </xf>
    <xf numFmtId="0" fontId="0" fillId="33" borderId="0" xfId="0" applyFill="1" applyBorder="1" applyAlignment="1">
      <alignment shrinkToFit="1"/>
    </xf>
    <xf numFmtId="0" fontId="0" fillId="33" borderId="0" xfId="0" applyFill="1" applyBorder="1" applyAlignment="1">
      <alignment horizontal="center" shrinkToFit="1"/>
    </xf>
    <xf numFmtId="0" fontId="0" fillId="34" borderId="13" xfId="0" applyFill="1" applyBorder="1" applyAlignment="1">
      <alignment/>
    </xf>
    <xf numFmtId="0" fontId="0" fillId="38" borderId="10" xfId="0" applyFill="1" applyBorder="1" applyAlignment="1">
      <alignment shrinkToFit="1"/>
    </xf>
    <xf numFmtId="0" fontId="0" fillId="34" borderId="10" xfId="0" applyFill="1" applyBorder="1" applyAlignment="1">
      <alignment horizontal="center"/>
    </xf>
    <xf numFmtId="0" fontId="0" fillId="0" borderId="0" xfId="0" applyFont="1" applyFill="1" applyAlignment="1">
      <alignment horizontal="centerContinuous" vertical="center" shrinkToFit="1"/>
    </xf>
    <xf numFmtId="0" fontId="0" fillId="0" borderId="0" xfId="0" applyAlignment="1" applyProtection="1">
      <alignment shrinkToFit="1"/>
      <protection/>
    </xf>
    <xf numFmtId="0" fontId="12" fillId="40" borderId="18" xfId="0" applyFont="1" applyFill="1" applyBorder="1" applyAlignment="1" applyProtection="1">
      <alignment horizontal="center" vertical="center"/>
      <protection locked="0"/>
    </xf>
    <xf numFmtId="0" fontId="12" fillId="35" borderId="19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shrinkToFit="1"/>
      <protection locked="0"/>
    </xf>
    <xf numFmtId="0" fontId="0" fillId="41" borderId="21" xfId="0" applyFont="1" applyFill="1" applyBorder="1" applyAlignment="1" applyProtection="1">
      <alignment horizontal="right" vertical="center"/>
      <protection locked="0"/>
    </xf>
    <xf numFmtId="0" fontId="0" fillId="34" borderId="22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Font="1" applyFill="1" applyBorder="1" applyAlignment="1" applyProtection="1">
      <alignment horizontal="center" vertical="center" shrinkToFit="1"/>
      <protection locked="0"/>
    </xf>
    <xf numFmtId="0" fontId="0" fillId="34" borderId="24" xfId="0" applyFont="1" applyFill="1" applyBorder="1" applyAlignment="1" applyProtection="1">
      <alignment horizontal="center" vertical="center" shrinkToFit="1"/>
      <protection locked="0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42" borderId="27" xfId="0" applyFont="1" applyFill="1" applyBorder="1" applyAlignment="1">
      <alignment horizontal="center" vertical="center"/>
    </xf>
    <xf numFmtId="0" fontId="6" fillId="42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6" fillId="43" borderId="32" xfId="0" applyFont="1" applyFill="1" applyBorder="1" applyAlignment="1">
      <alignment horizontal="center" vertical="center"/>
    </xf>
    <xf numFmtId="0" fontId="6" fillId="43" borderId="33" xfId="0" applyFont="1" applyFill="1" applyBorder="1" applyAlignment="1">
      <alignment horizontal="center" vertical="center" shrinkToFit="1"/>
    </xf>
    <xf numFmtId="0" fontId="6" fillId="43" borderId="34" xfId="0" applyFont="1" applyFill="1" applyBorder="1" applyAlignment="1">
      <alignment horizontal="center" vertical="center" shrinkToFit="1"/>
    </xf>
    <xf numFmtId="0" fontId="13" fillId="35" borderId="0" xfId="0" applyFont="1" applyFill="1" applyAlignment="1" applyProtection="1">
      <alignment/>
      <protection locked="0"/>
    </xf>
    <xf numFmtId="0" fontId="14" fillId="38" borderId="10" xfId="0" applyFont="1" applyFill="1" applyBorder="1" applyAlignment="1">
      <alignment shrinkToFit="1"/>
    </xf>
    <xf numFmtId="0" fontId="60" fillId="44" borderId="35" xfId="0" applyFont="1" applyFill="1" applyBorder="1" applyAlignment="1">
      <alignment vertical="center" wrapText="1"/>
    </xf>
    <xf numFmtId="0" fontId="60" fillId="45" borderId="36" xfId="0" applyFont="1" applyFill="1" applyBorder="1" applyAlignment="1">
      <alignment vertical="center" wrapText="1"/>
    </xf>
    <xf numFmtId="0" fontId="60" fillId="44" borderId="36" xfId="0" applyFont="1" applyFill="1" applyBorder="1" applyAlignment="1">
      <alignment vertical="center" wrapText="1"/>
    </xf>
    <xf numFmtId="0" fontId="60" fillId="44" borderId="37" xfId="0" applyFont="1" applyFill="1" applyBorder="1" applyAlignment="1">
      <alignment vertical="center" wrapText="1"/>
    </xf>
    <xf numFmtId="0" fontId="15" fillId="35" borderId="0" xfId="0" applyFont="1" applyFill="1" applyAlignment="1" applyProtection="1">
      <alignment/>
      <protection locked="0"/>
    </xf>
    <xf numFmtId="0" fontId="14" fillId="38" borderId="10" xfId="0" applyFont="1" applyFill="1" applyBorder="1" applyAlignment="1">
      <alignment shrinkToFit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41" borderId="38" xfId="0" applyFont="1" applyFill="1" applyBorder="1" applyAlignment="1" applyProtection="1">
      <alignment horizontal="right" vertical="center"/>
      <protection locked="0"/>
    </xf>
    <xf numFmtId="0" fontId="0" fillId="41" borderId="39" xfId="0" applyFont="1" applyFill="1" applyBorder="1" applyAlignment="1" applyProtection="1">
      <alignment horizontal="right" vertical="center"/>
      <protection locked="0"/>
    </xf>
    <xf numFmtId="0" fontId="6" fillId="42" borderId="40" xfId="0" applyFont="1" applyFill="1" applyBorder="1" applyAlignment="1">
      <alignment horizontal="center" vertical="center" wrapText="1"/>
    </xf>
    <xf numFmtId="0" fontId="6" fillId="42" borderId="41" xfId="0" applyFont="1" applyFill="1" applyBorder="1" applyAlignment="1">
      <alignment horizontal="center" vertical="center" wrapText="1"/>
    </xf>
    <xf numFmtId="0" fontId="6" fillId="42" borderId="42" xfId="0" applyFont="1" applyFill="1" applyBorder="1" applyAlignment="1">
      <alignment horizontal="center" vertical="center" wrapText="1"/>
    </xf>
    <xf numFmtId="0" fontId="6" fillId="42" borderId="43" xfId="0" applyFont="1" applyFill="1" applyBorder="1" applyAlignment="1">
      <alignment horizontal="center" vertical="center" wrapText="1"/>
    </xf>
  </cellXfs>
  <cellStyles count="53">
    <cellStyle name="Normal" xfId="0"/>
    <cellStyle name="RowLevel_0" xfId="1"/>
    <cellStyle name="ColLevel_0" xfId="2"/>
    <cellStyle name="RowLevel_1" xfId="3"/>
    <cellStyle name="RowLevel_2" xfId="5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257175</xdr:rowOff>
    </xdr:from>
    <xdr:to>
      <xdr:col>5</xdr:col>
      <xdr:colOff>1695450</xdr:colOff>
      <xdr:row>3</xdr:row>
      <xdr:rowOff>47625</xdr:rowOff>
    </xdr:to>
    <xdr:sp macro="[0]!Sayfa4.PrgBireGit1">
      <xdr:nvSpPr>
        <xdr:cNvPr id="1" name="Rectangle 1"/>
        <xdr:cNvSpPr>
          <a:spLocks/>
        </xdr:cNvSpPr>
      </xdr:nvSpPr>
      <xdr:spPr>
        <a:xfrm>
          <a:off x="3590925" y="257175"/>
          <a:ext cx="1647825" cy="428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Program Taslak Sayfası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5</xdr:col>
      <xdr:colOff>800100</xdr:colOff>
      <xdr:row>1</xdr:row>
      <xdr:rowOff>0</xdr:rowOff>
    </xdr:to>
    <xdr:sp macro="[0]!Sayfa4.XX1" textlink="VeriGir2!G3">
      <xdr:nvSpPr>
        <xdr:cNvPr id="1" name="Rectangle 7"/>
        <xdr:cNvSpPr>
          <a:spLocks/>
        </xdr:cNvSpPr>
      </xdr:nvSpPr>
      <xdr:spPr>
        <a:xfrm>
          <a:off x="4305300" y="0"/>
          <a:ext cx="1914525" cy="5238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  Nöbet Alan Öğretmen Adı Listeden Silinir</a:t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1400175</xdr:colOff>
      <xdr:row>1</xdr:row>
      <xdr:rowOff>0</xdr:rowOff>
    </xdr:to>
    <xdr:sp macro="[0]!Sayfa4.HemenYazdır">
      <xdr:nvSpPr>
        <xdr:cNvPr id="2" name="Rectangle 9"/>
        <xdr:cNvSpPr>
          <a:spLocks/>
        </xdr:cNvSpPr>
      </xdr:nvSpPr>
      <xdr:spPr>
        <a:xfrm>
          <a:off x="3295650" y="0"/>
          <a:ext cx="704850" cy="5238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373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Yazdır</a:t>
          </a:r>
        </a:p>
      </xdr:txBody>
    </xdr:sp>
    <xdr:clientData/>
  </xdr:twoCellAnchor>
  <xdr:twoCellAnchor>
    <xdr:from>
      <xdr:col>2</xdr:col>
      <xdr:colOff>1295400</xdr:colOff>
      <xdr:row>0</xdr:row>
      <xdr:rowOff>0</xdr:rowOff>
    </xdr:from>
    <xdr:to>
      <xdr:col>3</xdr:col>
      <xdr:colOff>695325</xdr:colOff>
      <xdr:row>1</xdr:row>
      <xdr:rowOff>0</xdr:rowOff>
    </xdr:to>
    <xdr:sp macro="[0]!Sayfa4.SütunTaşı">
      <xdr:nvSpPr>
        <xdr:cNvPr id="3" name="Rectangle 10"/>
        <xdr:cNvSpPr>
          <a:spLocks/>
        </xdr:cNvSpPr>
      </xdr:nvSpPr>
      <xdr:spPr>
        <a:xfrm>
          <a:off x="2486025" y="0"/>
          <a:ext cx="809625" cy="5238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373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Onayla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1133475</xdr:colOff>
      <xdr:row>1</xdr:row>
      <xdr:rowOff>0</xdr:rowOff>
    </xdr:to>
    <xdr:sp>
      <xdr:nvSpPr>
        <xdr:cNvPr id="4" name="Rectangle 25"/>
        <xdr:cNvSpPr>
          <a:spLocks/>
        </xdr:cNvSpPr>
      </xdr:nvSpPr>
      <xdr:spPr>
        <a:xfrm>
          <a:off x="57150" y="0"/>
          <a:ext cx="2266950" cy="5238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ÖĞRETMENLERİN NÖBET GÖREVLERİ </a:t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6</xdr:col>
      <xdr:colOff>0</xdr:colOff>
      <xdr:row>1</xdr:row>
      <xdr:rowOff>0</xdr:rowOff>
    </xdr:to>
    <xdr:sp macro="[0]!Sayfa4.VeriGireGit1">
      <xdr:nvSpPr>
        <xdr:cNvPr id="5" name="Rectangle 30"/>
        <xdr:cNvSpPr>
          <a:spLocks/>
        </xdr:cNvSpPr>
      </xdr:nvSpPr>
      <xdr:spPr>
        <a:xfrm>
          <a:off x="6210300" y="0"/>
          <a:ext cx="619125" cy="523875"/>
        </a:xfrm>
        <a:prstGeom prst="rect">
          <a:avLst/>
        </a:prstGeom>
        <a:gradFill rotWithShape="1">
          <a:gsLst>
            <a:gs pos="0">
              <a:srgbClr val="370000"/>
            </a:gs>
            <a:gs pos="50000">
              <a:srgbClr val="FF0000"/>
            </a:gs>
            <a:gs pos="100000">
              <a:srgbClr val="37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Öğretmen Girişi</a:t>
          </a:r>
        </a:p>
      </xdr:txBody>
    </xdr:sp>
    <xdr:clientData/>
  </xdr:twoCellAnchor>
  <xdr:twoCellAnchor>
    <xdr:from>
      <xdr:col>1</xdr:col>
      <xdr:colOff>9525</xdr:colOff>
      <xdr:row>23</xdr:row>
      <xdr:rowOff>9525</xdr:rowOff>
    </xdr:from>
    <xdr:to>
      <xdr:col>7</xdr:col>
      <xdr:colOff>0</xdr:colOff>
      <xdr:row>26</xdr:row>
      <xdr:rowOff>0</xdr:rowOff>
    </xdr:to>
    <xdr:sp>
      <xdr:nvSpPr>
        <xdr:cNvPr id="6" name="Rectangle 44"/>
        <xdr:cNvSpPr>
          <a:spLocks/>
        </xdr:cNvSpPr>
      </xdr:nvSpPr>
      <xdr:spPr>
        <a:xfrm>
          <a:off x="66675" y="4162425"/>
          <a:ext cx="8172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38100</xdr:rowOff>
    </xdr:from>
    <xdr:to>
      <xdr:col>6</xdr:col>
      <xdr:colOff>1343025</xdr:colOff>
      <xdr:row>0</xdr:row>
      <xdr:rowOff>266700</xdr:rowOff>
    </xdr:to>
    <xdr:sp>
      <xdr:nvSpPr>
        <xdr:cNvPr id="7" name="Rectangle 57"/>
        <xdr:cNvSpPr>
          <a:spLocks/>
        </xdr:cNvSpPr>
      </xdr:nvSpPr>
      <xdr:spPr>
        <a:xfrm>
          <a:off x="6896100" y="38100"/>
          <a:ext cx="1276350" cy="22860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0B16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Geçerli Tarih</a:t>
          </a:r>
        </a:p>
      </xdr:txBody>
    </xdr:sp>
    <xdr:clientData/>
  </xdr:twoCellAnchor>
  <xdr:twoCellAnchor>
    <xdr:from>
      <xdr:col>2</xdr:col>
      <xdr:colOff>1123950</xdr:colOff>
      <xdr:row>0</xdr:row>
      <xdr:rowOff>0</xdr:rowOff>
    </xdr:from>
    <xdr:to>
      <xdr:col>2</xdr:col>
      <xdr:colOff>1314450</xdr:colOff>
      <xdr:row>1</xdr:row>
      <xdr:rowOff>0</xdr:rowOff>
    </xdr:to>
    <xdr:sp macro="[0]!Sayfa4.KoşulluSil">
      <xdr:nvSpPr>
        <xdr:cNvPr id="8" name="Rectangle 64"/>
        <xdr:cNvSpPr>
          <a:spLocks/>
        </xdr:cNvSpPr>
      </xdr:nvSpPr>
      <xdr:spPr>
        <a:xfrm>
          <a:off x="2314575" y="0"/>
          <a:ext cx="190500" cy="523875"/>
        </a:xfrm>
        <a:prstGeom prst="rect">
          <a:avLst/>
        </a:prstGeom>
        <a:gradFill rotWithShape="1">
          <a:gsLst>
            <a:gs pos="0">
              <a:srgbClr val="373700"/>
            </a:gs>
            <a:gs pos="50000">
              <a:srgbClr val="FFFF00"/>
            </a:gs>
            <a:gs pos="100000">
              <a:srgbClr val="3737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Sil</a:t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9</xdr:col>
      <xdr:colOff>114300</xdr:colOff>
      <xdr:row>31</xdr:row>
      <xdr:rowOff>76200</xdr:rowOff>
    </xdr:to>
    <xdr:sp>
      <xdr:nvSpPr>
        <xdr:cNvPr id="9" name="Rectangle 80"/>
        <xdr:cNvSpPr>
          <a:spLocks/>
        </xdr:cNvSpPr>
      </xdr:nvSpPr>
      <xdr:spPr>
        <a:xfrm>
          <a:off x="47625" y="4152900"/>
          <a:ext cx="866775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AÇIKLAMA
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 1. Önce "Öğretmen Girişi" komutunu seçerek öğretmen ve nöbetçi müdür yardımcısı bilgilerini açılan sayfaya giriniz.
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 2. Her öğretmene bir nöbet görevi verecekseniz, üst kısımdaki aşağı ve yukarı komut oklarını tıklatarak sağ yanına 1 yazdırınız, iki görev verecekseniz 2, üç görev verecekseniz 3 yazdırınız. Her öğretmenin adını, belirlediğiniz sayı kadar mavi zemine girdiğinizde, listeder silinir. Böylece aynı öğretmene orantısız görev verme durumu yaşamazsınız.
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 3. Nöbet listesini tamamladığınızda veya değişiklik yaptığınızda mutlaka ONAYLA komutunu tıklayınız.
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 4. Nöbet çizelgesinin son biçimini, yazdırmadan önce görmek için ön izleme yapınız.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fer%20Y&#252;r&#252;k\D%20D&#304;SK\10%20Nisan%20Yede&#287;i%202006\Yedek%20(31%20Ocak%202006)\Documents%20and%20Settings\Sefer%20Y&#220;R&#220;K\Belgelerim\Kita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fer%20Y&#252;r&#252;k\D%20D&#304;SK\10%20Nisan%20Yede&#287;i%202006\Yedek%20(31%20Ocak%202006)\Bilgisayar\Makro%20&#350;ablonlar&#305;\abk&#246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fer%20Y&#252;r&#252;k\D%20D&#304;SK\10%20Nisan%20Yede&#287;i%202006\Yedek%20(31%20Ocak%202006)\Bilgisayar\Makro%20&#350;ablonlar&#305;\1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fer%20Y&#252;r&#252;k\D%20D&#304;SK\10%20Nisan%20Yede&#287;i%202006\Yedek%20(31%20Ocak%202006)\Bilgisayar\Makro%20&#350;ablonlar&#305;\S&#305;nav%20Program&#305;%2015B13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fer%20Y&#252;r&#252;k\D%20D&#304;SK\10%20Nisan%20Yede&#287;i%202006\Yedek%20(31%20Ocak%202006)\Bilgisayar\Makro%20&#350;ablonlar&#305;\Hasal%20S&#305;n%20Pr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A"/>
      <sheetName val="Taslak Sayfas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İLER (2)"/>
      <sheetName val="Vtaban2"/>
      <sheetName val="database"/>
      <sheetName val="menu"/>
      <sheetName val="VERİLER"/>
      <sheetName val="GRAFİK"/>
      <sheetName val="NORM_TABLOSU"/>
      <sheetName val="SIRALAMA"/>
      <sheetName val="Sayfa2"/>
    </sheetNames>
    <sheetDataSet>
      <sheetData sheetId="4">
        <row r="1">
          <cell r="AN1">
            <v>4</v>
          </cell>
        </row>
        <row r="4">
          <cell r="AR4">
            <v>1001</v>
          </cell>
          <cell r="AT4" t="str">
            <v>Sınıf 1 - 1001 - Öğrenci 1</v>
          </cell>
        </row>
        <row r="5">
          <cell r="AR5">
            <v>1002</v>
          </cell>
          <cell r="AT5" t="str">
            <v>Sınıf 2 - 1002 - Öğrenci 2</v>
          </cell>
        </row>
        <row r="6">
          <cell r="AR6">
            <v>1003</v>
          </cell>
          <cell r="AT6" t="str">
            <v>Sınıf 3 - 1003 - Öğrenci 3</v>
          </cell>
        </row>
        <row r="7">
          <cell r="AR7">
            <v>1004</v>
          </cell>
          <cell r="AT7" t="str">
            <v>Sınıf 4 - 1004 - Öğrenci 4</v>
          </cell>
        </row>
        <row r="8">
          <cell r="AR8">
            <v>1005</v>
          </cell>
          <cell r="AT8" t="str">
            <v>Sınıf 5 - 1005 - Öğrenci 5</v>
          </cell>
        </row>
        <row r="9">
          <cell r="AR9">
            <v>1006</v>
          </cell>
          <cell r="AT9" t="str">
            <v>Sınıf 6 - 1006 - Öğrenci 6</v>
          </cell>
        </row>
        <row r="10">
          <cell r="AR10">
            <v>1007</v>
          </cell>
          <cell r="AT10" t="str">
            <v>Sınıf 7 - 1007 - Öğrenci 7</v>
          </cell>
        </row>
        <row r="11">
          <cell r="AR11">
            <v>1008</v>
          </cell>
          <cell r="AT11" t="str">
            <v>Sınıf 8 - 1008 - Öğrenci 8</v>
          </cell>
        </row>
        <row r="12">
          <cell r="AR12">
            <v>1009</v>
          </cell>
          <cell r="AT12" t="str">
            <v>Sınıf 9 - 1009 - Öğrenci 9</v>
          </cell>
        </row>
        <row r="13">
          <cell r="AR13">
            <v>1010</v>
          </cell>
          <cell r="AT13" t="str">
            <v>Sınıf 10 - 1010 - Öğrenci 10</v>
          </cell>
        </row>
        <row r="14">
          <cell r="AR14">
            <v>1011</v>
          </cell>
          <cell r="AT14" t="str">
            <v>Sınıf 11 - 1011 - Öğrenci 11</v>
          </cell>
        </row>
        <row r="15">
          <cell r="AR15">
            <v>1012</v>
          </cell>
          <cell r="AT15" t="str">
            <v>Sınıf 12 - 1012 - Öğrenci 12</v>
          </cell>
        </row>
        <row r="16">
          <cell r="AR16">
            <v>1013</v>
          </cell>
          <cell r="AT16" t="str">
            <v>Sınıf 13 - 1013 - Öğrenci 13</v>
          </cell>
        </row>
        <row r="17">
          <cell r="AR17">
            <v>1014</v>
          </cell>
          <cell r="AT17" t="str">
            <v>Sınıf 14 - 1014 - Öğrenci 14</v>
          </cell>
        </row>
        <row r="18">
          <cell r="AR18">
            <v>1015</v>
          </cell>
          <cell r="AT18" t="str">
            <v>Sınıf 15 - 1015 - Öğrenci 15</v>
          </cell>
        </row>
        <row r="19">
          <cell r="AR19">
            <v>1016</v>
          </cell>
          <cell r="AT19" t="str">
            <v>Sınıf 16 - 1016 - Öğrenci 16</v>
          </cell>
        </row>
        <row r="20">
          <cell r="AR20">
            <v>1017</v>
          </cell>
          <cell r="AT20" t="str">
            <v>Sınıf 17 - 1017 - Öğrenci 17</v>
          </cell>
        </row>
        <row r="21">
          <cell r="AR21">
            <v>1018</v>
          </cell>
          <cell r="AT21" t="str">
            <v>Sınıf 18 - 1018 - Öğrenci 18</v>
          </cell>
        </row>
        <row r="22">
          <cell r="AR22">
            <v>1019</v>
          </cell>
          <cell r="AT22" t="str">
            <v>Sınıf 19 - 1019 - Öğrenci 19</v>
          </cell>
        </row>
        <row r="23">
          <cell r="AR23">
            <v>1020</v>
          </cell>
          <cell r="AT23" t="str">
            <v>Sınıf 20 - 1020 - Öğrenci 20</v>
          </cell>
        </row>
        <row r="24">
          <cell r="AR24">
            <v>1021</v>
          </cell>
          <cell r="AT24" t="str">
            <v>Sınıf 21 - 1021 - Öğrenci 21</v>
          </cell>
        </row>
        <row r="25">
          <cell r="AR25">
            <v>1022</v>
          </cell>
          <cell r="AT25" t="str">
            <v>Sınıf 22 - 1022 - Öğrenci 22</v>
          </cell>
        </row>
        <row r="26">
          <cell r="AR26">
            <v>1023</v>
          </cell>
          <cell r="AT26" t="str">
            <v>Sınıf 23 - 1023 - Öğrenci 23</v>
          </cell>
        </row>
        <row r="27">
          <cell r="AR27">
            <v>1024</v>
          </cell>
          <cell r="AT27" t="str">
            <v>Sınıf 24 - 1024 - Öğrenci 24</v>
          </cell>
        </row>
        <row r="28">
          <cell r="AR28">
            <v>1025</v>
          </cell>
          <cell r="AT28" t="str">
            <v>Sınıf 25 - 1025 - Öğrenci 25</v>
          </cell>
        </row>
        <row r="29">
          <cell r="AR29">
            <v>1026</v>
          </cell>
          <cell r="AT29" t="str">
            <v>Sınıf 26 - 1026 - Öğrenci 26</v>
          </cell>
        </row>
        <row r="30">
          <cell r="AR30">
            <v>1027</v>
          </cell>
          <cell r="AT30" t="str">
            <v>Sınıf 27 - 1027 - Öğrenci 27</v>
          </cell>
        </row>
        <row r="31">
          <cell r="AR31">
            <v>1028</v>
          </cell>
          <cell r="AT31" t="str">
            <v>Sınıf 28 - 1028 - Öğrenci 28</v>
          </cell>
        </row>
        <row r="32">
          <cell r="AR32">
            <v>1029</v>
          </cell>
          <cell r="AT32" t="str">
            <v>Sınıf 29 - 1029 - Öğrenci 29</v>
          </cell>
        </row>
        <row r="33">
          <cell r="AR33">
            <v>1030</v>
          </cell>
          <cell r="AT33" t="str">
            <v>Sınıf 30 - 1030 - Öğrenci 30</v>
          </cell>
        </row>
        <row r="34">
          <cell r="AR34">
            <v>1031</v>
          </cell>
          <cell r="AT34" t="str">
            <v>Sınıf 31 - 1031 - Öğrenci 31</v>
          </cell>
        </row>
        <row r="35">
          <cell r="AR35">
            <v>1032</v>
          </cell>
          <cell r="AT35" t="str">
            <v>Sınıf 32 - 1032 - Öğrenci 32</v>
          </cell>
        </row>
        <row r="36">
          <cell r="AR36">
            <v>1033</v>
          </cell>
          <cell r="AT36" t="str">
            <v>Sınıf 33 - 1033 - Öğrenci 33</v>
          </cell>
        </row>
        <row r="37">
          <cell r="AR37">
            <v>1034</v>
          </cell>
          <cell r="AT37" t="str">
            <v>Sınıf 34 - 1034 - Öğrenci 34</v>
          </cell>
        </row>
        <row r="38">
          <cell r="AR38">
            <v>1035</v>
          </cell>
          <cell r="AT38" t="str">
            <v>Sınıf 35 - 1035 - Öğrenci 35</v>
          </cell>
        </row>
        <row r="39">
          <cell r="AR39">
            <v>1036</v>
          </cell>
          <cell r="AT39" t="str">
            <v>Sınıf 36 - 1036 - Öğrenci 36</v>
          </cell>
        </row>
        <row r="40">
          <cell r="AR40">
            <v>1037</v>
          </cell>
          <cell r="AT40" t="str">
            <v>Sınıf 37 - 1037 - Öğrenci 37</v>
          </cell>
        </row>
        <row r="41">
          <cell r="AR41">
            <v>1038</v>
          </cell>
          <cell r="AT41" t="str">
            <v>Sınıf 38 - 1038 - Öğrenci 38</v>
          </cell>
        </row>
        <row r="42">
          <cell r="AR42">
            <v>1039</v>
          </cell>
          <cell r="AT42" t="str">
            <v>Sınıf 39 - 1039 - Öğrenci 39</v>
          </cell>
        </row>
        <row r="43">
          <cell r="AR43">
            <v>1040</v>
          </cell>
          <cell r="AT43" t="str">
            <v>Sınıf 40 - 1040 - Öğrenci 40</v>
          </cell>
        </row>
        <row r="44">
          <cell r="AR44">
            <v>1041</v>
          </cell>
          <cell r="AT44" t="str">
            <v>Sınıf 41 - 1041 - Öğrenci 41</v>
          </cell>
        </row>
        <row r="45">
          <cell r="AR45">
            <v>1042</v>
          </cell>
          <cell r="AT45" t="str">
            <v>Sınıf 42 - 1042 - Öğrenci 42</v>
          </cell>
        </row>
        <row r="46">
          <cell r="AR46">
            <v>1043</v>
          </cell>
          <cell r="AT46" t="str">
            <v>Sınıf 43 - 1043 - Öğrenci 43</v>
          </cell>
        </row>
        <row r="47">
          <cell r="AR47">
            <v>1044</v>
          </cell>
          <cell r="AT47" t="str">
            <v>Sınıf 44 - 1044 - Öğrenci 44</v>
          </cell>
        </row>
        <row r="48">
          <cell r="AR48">
            <v>1045</v>
          </cell>
          <cell r="AT48" t="str">
            <v>Sınıf 45 - 1045 - Öğrenci 45</v>
          </cell>
        </row>
        <row r="49">
          <cell r="AR49">
            <v>1046</v>
          </cell>
          <cell r="AT49" t="str">
            <v>Sınıf 46 - 1046 - Öğrenci 46</v>
          </cell>
        </row>
        <row r="50">
          <cell r="AR50">
            <v>1047</v>
          </cell>
          <cell r="AT50" t="str">
            <v>Sınıf 47 - 1047 - Öğrenci 47</v>
          </cell>
        </row>
        <row r="51">
          <cell r="AR51">
            <v>1048</v>
          </cell>
          <cell r="AT51" t="str">
            <v>Sınıf 48 - 1048 - Öğrenci 48</v>
          </cell>
        </row>
        <row r="52">
          <cell r="AR52">
            <v>1049</v>
          </cell>
          <cell r="AT52" t="str">
            <v>Sınıf 49 - 1049 - Öğrenci 49</v>
          </cell>
        </row>
        <row r="53">
          <cell r="AR53">
            <v>1050</v>
          </cell>
          <cell r="AT53" t="str">
            <v>Sınıf 50 - 1050 - Öğrenci 50</v>
          </cell>
        </row>
        <row r="54">
          <cell r="AR54">
            <v>1051</v>
          </cell>
          <cell r="AT54" t="str">
            <v>Sınıf 51 - 1051 - Öğrenci 51</v>
          </cell>
        </row>
        <row r="55">
          <cell r="AR55">
            <v>1052</v>
          </cell>
          <cell r="AT55" t="str">
            <v>Sınıf 52 - 1052 - Öğrenci 52</v>
          </cell>
        </row>
        <row r="56">
          <cell r="AR56">
            <v>1053</v>
          </cell>
          <cell r="AT56" t="str">
            <v>Sınıf 53 - 1053 - Öğrenci 53</v>
          </cell>
        </row>
        <row r="57">
          <cell r="AR57">
            <v>1054</v>
          </cell>
          <cell r="AT57" t="str">
            <v>Sınıf 54 - 1054 - Öğrenci 54</v>
          </cell>
        </row>
        <row r="58">
          <cell r="AR58">
            <v>1055</v>
          </cell>
          <cell r="AT58" t="str">
            <v>Sınıf 55 - 1055 - Öğrenci 55</v>
          </cell>
        </row>
        <row r="59">
          <cell r="AR59">
            <v>1056</v>
          </cell>
          <cell r="AT59" t="str">
            <v>Sınıf 56 - 1056 - Öğrenci 56</v>
          </cell>
        </row>
        <row r="60">
          <cell r="AR60">
            <v>1057</v>
          </cell>
          <cell r="AT60" t="str">
            <v>Sınıf 57 - 1057 - Öğrenci 57</v>
          </cell>
        </row>
        <row r="61">
          <cell r="AR61">
            <v>1058</v>
          </cell>
          <cell r="AT61" t="str">
            <v>Sınıf 58 - 1058 - Öğrenci 58</v>
          </cell>
        </row>
        <row r="62">
          <cell r="AR62">
            <v>1059</v>
          </cell>
          <cell r="AT62" t="str">
            <v>Sınıf 59 - 1059 - Öğrenci 59</v>
          </cell>
        </row>
        <row r="63">
          <cell r="AR63">
            <v>1060</v>
          </cell>
          <cell r="AT63" t="str">
            <v>Sınıf 60 - 1060 - Öğrenci 60</v>
          </cell>
        </row>
        <row r="64">
          <cell r="AR64">
            <v>1061</v>
          </cell>
          <cell r="AT64" t="str">
            <v>Sınıf 61 - 1061 - Öğrenci 61</v>
          </cell>
        </row>
        <row r="65">
          <cell r="AR65">
            <v>1062</v>
          </cell>
          <cell r="AT65" t="str">
            <v>Sınıf 62 - 1062 - Öğrenci 62</v>
          </cell>
        </row>
        <row r="66">
          <cell r="AR66">
            <v>1063</v>
          </cell>
          <cell r="AT66" t="str">
            <v>Sınıf 63 - 1063 - Öğrenci 63</v>
          </cell>
        </row>
        <row r="67">
          <cell r="AR67">
            <v>1064</v>
          </cell>
          <cell r="AT67" t="str">
            <v>Sınıf 64 - 1064 - Öğrenci 64</v>
          </cell>
        </row>
        <row r="68">
          <cell r="AR68">
            <v>1065</v>
          </cell>
          <cell r="AT68" t="str">
            <v>Sınıf 65 - 1065 - Öğrenci 65</v>
          </cell>
        </row>
        <row r="69">
          <cell r="AR69">
            <v>1066</v>
          </cell>
          <cell r="AT69" t="str">
            <v>Sınıf 66 - 1066 - Öğrenci 66</v>
          </cell>
        </row>
        <row r="70">
          <cell r="AR70">
            <v>1067</v>
          </cell>
          <cell r="AT70" t="str">
            <v>Sınıf 67 - 1067 - Öğrenci 67</v>
          </cell>
        </row>
        <row r="71">
          <cell r="AR71">
            <v>1068</v>
          </cell>
          <cell r="AT71" t="str">
            <v>Sınıf 68 - 1068 - Öğrenci 68</v>
          </cell>
        </row>
        <row r="72">
          <cell r="AR72">
            <v>1069</v>
          </cell>
          <cell r="AT72" t="str">
            <v>Sınıf 69 - 1069 - Öğrenci 69</v>
          </cell>
        </row>
        <row r="73">
          <cell r="AR73">
            <v>1070</v>
          </cell>
          <cell r="AT73" t="str">
            <v>Sınıf 70 - 1070 - Öğrenci 70</v>
          </cell>
        </row>
        <row r="74">
          <cell r="AR74">
            <v>1071</v>
          </cell>
          <cell r="AT74" t="str">
            <v>Sınıf 71 - 1071 - Öğrenci 71</v>
          </cell>
        </row>
        <row r="75">
          <cell r="AR75">
            <v>1072</v>
          </cell>
          <cell r="AT75" t="str">
            <v>Sınıf 72 - 1072 - Öğrenci 72</v>
          </cell>
        </row>
        <row r="76">
          <cell r="AR76">
            <v>1073</v>
          </cell>
          <cell r="AT76" t="str">
            <v>Sınıf 73 - 1073 - Öğrenci 73</v>
          </cell>
        </row>
        <row r="77">
          <cell r="AR77">
            <v>1074</v>
          </cell>
          <cell r="AT77" t="str">
            <v>Sınıf 74 - 1074 - Öğrenci 74</v>
          </cell>
        </row>
        <row r="78">
          <cell r="AR78">
            <v>1075</v>
          </cell>
          <cell r="AT78" t="str">
            <v>Sınıf 75 - 1075 - Öğrenci 75</v>
          </cell>
        </row>
        <row r="79">
          <cell r="AR79">
            <v>1076</v>
          </cell>
          <cell r="AT79" t="str">
            <v>Sınıf 76 - 1076 - Öğrenci 76</v>
          </cell>
        </row>
        <row r="80">
          <cell r="AR80">
            <v>1077</v>
          </cell>
          <cell r="AT80" t="str">
            <v>Sınıf 77 - 1077 - Öğrenci 77</v>
          </cell>
        </row>
        <row r="81">
          <cell r="AR81">
            <v>1078</v>
          </cell>
          <cell r="AT81" t="str">
            <v>Sınıf 78 - 1078 - Öğrenci 78</v>
          </cell>
        </row>
        <row r="82">
          <cell r="AR82">
            <v>1079</v>
          </cell>
          <cell r="AT82" t="str">
            <v>Sınıf 79 - 1079 - Öğrenci 79</v>
          </cell>
        </row>
        <row r="83">
          <cell r="AR83">
            <v>1080</v>
          </cell>
          <cell r="AT83" t="str">
            <v>Sınıf 80 - 1080 - Öğrenci 80</v>
          </cell>
        </row>
        <row r="84">
          <cell r="AR84">
            <v>1081</v>
          </cell>
          <cell r="AT84" t="str">
            <v>Sınıf 81 - 1081 - Öğrenci 81</v>
          </cell>
        </row>
        <row r="85">
          <cell r="AR85">
            <v>1082</v>
          </cell>
          <cell r="AT85" t="str">
            <v>Sınıf 82 - 1082 - Öğrenci 82</v>
          </cell>
        </row>
        <row r="86">
          <cell r="AR86">
            <v>1083</v>
          </cell>
          <cell r="AT86" t="str">
            <v>Sınıf 83 - 1083 - Öğrenci 83</v>
          </cell>
        </row>
        <row r="87">
          <cell r="AR87">
            <v>1084</v>
          </cell>
          <cell r="AT87" t="str">
            <v>Sınıf 84 - 1084 - Öğrenci 84</v>
          </cell>
        </row>
        <row r="88">
          <cell r="AR88">
            <v>1085</v>
          </cell>
          <cell r="AT88" t="str">
            <v>Sınıf 85 - 1085 - Öğrenci 85</v>
          </cell>
        </row>
        <row r="89">
          <cell r="AR89">
            <v>1086</v>
          </cell>
          <cell r="AT89" t="str">
            <v>Sınıf 86 - 1086 - Öğrenci 86</v>
          </cell>
        </row>
        <row r="90">
          <cell r="AR90">
            <v>1087</v>
          </cell>
          <cell r="AT90" t="str">
            <v>Sınıf 87 - 1087 - Öğrenci 87</v>
          </cell>
        </row>
        <row r="91">
          <cell r="AR91">
            <v>1088</v>
          </cell>
          <cell r="AT91" t="str">
            <v>Sınıf 88 - 1088 - Öğrenci 88</v>
          </cell>
        </row>
        <row r="92">
          <cell r="AR92">
            <v>1089</v>
          </cell>
          <cell r="AT92" t="str">
            <v>Sınıf 89 - 1089 - Öğrenci 89</v>
          </cell>
        </row>
        <row r="93">
          <cell r="AR93">
            <v>1090</v>
          </cell>
          <cell r="AT93" t="str">
            <v>Sınıf 90 - 1090 - Öğrenci 90</v>
          </cell>
        </row>
        <row r="94">
          <cell r="AR94">
            <v>1091</v>
          </cell>
          <cell r="AT94" t="str">
            <v>Sınıf 91 - 1091 - Öğrenci 91</v>
          </cell>
        </row>
        <row r="95">
          <cell r="AR95">
            <v>1092</v>
          </cell>
          <cell r="AT95" t="str">
            <v>Sınıf 92 - 1092 - Öğrenci 92</v>
          </cell>
        </row>
        <row r="96">
          <cell r="AR96">
            <v>1093</v>
          </cell>
          <cell r="AT96" t="str">
            <v>Sınıf 93 - 1093 - Öğrenci 93</v>
          </cell>
        </row>
        <row r="97">
          <cell r="AR97">
            <v>1094</v>
          </cell>
          <cell r="AT97" t="str">
            <v>Sınıf 94 - 1094 - Öğrenci 94</v>
          </cell>
        </row>
        <row r="98">
          <cell r="AR98">
            <v>1095</v>
          </cell>
          <cell r="AT98" t="str">
            <v>Sınıf 95 - 1095 - Öğrenci 95</v>
          </cell>
        </row>
        <row r="99">
          <cell r="AR99">
            <v>1096</v>
          </cell>
          <cell r="AT99" t="str">
            <v>Sınıf 96 - 1096 - Öğrenci 96</v>
          </cell>
        </row>
        <row r="100">
          <cell r="AR100">
            <v>1097</v>
          </cell>
          <cell r="AT100" t="str">
            <v>Sınıf 97 - 1097 - Öğrenci 97</v>
          </cell>
        </row>
        <row r="101">
          <cell r="AR101">
            <v>1098</v>
          </cell>
          <cell r="AT101" t="str">
            <v>Sınıf 98 - 1098 - Öğrenci 98</v>
          </cell>
        </row>
        <row r="102">
          <cell r="AR102">
            <v>1099</v>
          </cell>
          <cell r="AT102" t="str">
            <v>Sınıf 99 - 1099 - Öğrenci 99</v>
          </cell>
        </row>
        <row r="103">
          <cell r="AR103">
            <v>1100</v>
          </cell>
          <cell r="AT103" t="str">
            <v>Sınıf 100 - 1100 - Öğrenci 100</v>
          </cell>
        </row>
        <row r="104">
          <cell r="AR104">
            <v>1101</v>
          </cell>
          <cell r="AT104" t="str">
            <v>Sınıf 101 - 1101 - Öğrenci 101</v>
          </cell>
        </row>
        <row r="105">
          <cell r="AR105">
            <v>1102</v>
          </cell>
          <cell r="AT105" t="str">
            <v>Sınıf 102 - 1102 - Öğrenci 102</v>
          </cell>
        </row>
        <row r="106">
          <cell r="AR106">
            <v>1103</v>
          </cell>
          <cell r="AT106" t="str">
            <v>Sınıf 103 - 1103 - Öğrenci 103</v>
          </cell>
        </row>
        <row r="107">
          <cell r="AR107">
            <v>1104</v>
          </cell>
          <cell r="AT107" t="str">
            <v>Sınıf 104 - 1104 - Öğrenci 104</v>
          </cell>
        </row>
        <row r="108">
          <cell r="AR108">
            <v>1105</v>
          </cell>
          <cell r="AT108" t="str">
            <v>Sınıf 105 - 1105 - Öğrenci 105</v>
          </cell>
        </row>
        <row r="109">
          <cell r="AR109">
            <v>1106</v>
          </cell>
          <cell r="AT109" t="str">
            <v>Sınıf 106 - 1106 - Öğrenci 106</v>
          </cell>
        </row>
        <row r="110">
          <cell r="AR110">
            <v>1107</v>
          </cell>
          <cell r="AT110" t="str">
            <v>Sınıf 107 - 1107 - Öğrenci 107</v>
          </cell>
        </row>
        <row r="111">
          <cell r="AR111">
            <v>1108</v>
          </cell>
          <cell r="AT111" t="str">
            <v>Sınıf 108 - 1108 - Öğrenci 108</v>
          </cell>
        </row>
        <row r="112">
          <cell r="AR112">
            <v>1109</v>
          </cell>
          <cell r="AT112" t="str">
            <v>Sınıf 109 - 1109 - Öğrenci 109</v>
          </cell>
        </row>
        <row r="113">
          <cell r="AR113">
            <v>1110</v>
          </cell>
          <cell r="AT113" t="str">
            <v>Sınıf 110 - 1110 - Öğrenci 110</v>
          </cell>
        </row>
        <row r="114">
          <cell r="AR114">
            <v>1111</v>
          </cell>
          <cell r="AT114" t="str">
            <v>Sınıf 111 - 1111 - Öğrenci 111</v>
          </cell>
        </row>
        <row r="115">
          <cell r="AR115">
            <v>1112</v>
          </cell>
          <cell r="AT115" t="str">
            <v>Sınıf 112 - 1112 - Öğrenci 112</v>
          </cell>
        </row>
        <row r="116">
          <cell r="AR116">
            <v>1113</v>
          </cell>
          <cell r="AT116" t="str">
            <v>Sınıf 113 - 1113 - Öğrenci 113</v>
          </cell>
        </row>
        <row r="117">
          <cell r="AR117">
            <v>1114</v>
          </cell>
          <cell r="AT117" t="str">
            <v>Sınıf 114 - 1114 - Öğrenci 114</v>
          </cell>
        </row>
        <row r="118">
          <cell r="AR118">
            <v>1115</v>
          </cell>
          <cell r="AT118" t="str">
            <v>Sınıf 115 - 1115 - Öğrenci 115</v>
          </cell>
        </row>
        <row r="119">
          <cell r="AR119">
            <v>1116</v>
          </cell>
          <cell r="AT119" t="str">
            <v>Sınıf 116 - 1116 - Öğrenci 116</v>
          </cell>
        </row>
        <row r="120">
          <cell r="AR120">
            <v>1117</v>
          </cell>
          <cell r="AT120" t="str">
            <v>Sınıf 117 - 1117 - Öğrenci 117</v>
          </cell>
        </row>
        <row r="121">
          <cell r="AR121">
            <v>1118</v>
          </cell>
          <cell r="AT121" t="str">
            <v>Sınıf 118 - 1118 - Öğrenci 118</v>
          </cell>
        </row>
        <row r="122">
          <cell r="AR122">
            <v>1119</v>
          </cell>
          <cell r="AT122" t="str">
            <v>Sınıf 119 - 1119 - Öğrenci 119</v>
          </cell>
        </row>
        <row r="123">
          <cell r="AR123">
            <v>1120</v>
          </cell>
          <cell r="AT123" t="str">
            <v>Sınıf 120 - 1120 - Öğrenci 120</v>
          </cell>
        </row>
        <row r="124">
          <cell r="AR124">
            <v>1121</v>
          </cell>
          <cell r="AT124" t="str">
            <v>Sınıf 121 - 1121 - Öğrenci 121</v>
          </cell>
        </row>
        <row r="125">
          <cell r="AR125">
            <v>1122</v>
          </cell>
          <cell r="AT125" t="str">
            <v>Sınıf 122 - 1122 - Öğrenci 122</v>
          </cell>
        </row>
        <row r="126">
          <cell r="AR126">
            <v>1123</v>
          </cell>
          <cell r="AT126" t="str">
            <v>Sınıf 123 - 1123 - Öğrenci 123</v>
          </cell>
        </row>
        <row r="127">
          <cell r="AR127">
            <v>1124</v>
          </cell>
          <cell r="AT127" t="str">
            <v>Sınıf 124 - 1124 - Öğrenci 124</v>
          </cell>
        </row>
        <row r="128">
          <cell r="AR128">
            <v>1125</v>
          </cell>
          <cell r="AT128" t="str">
            <v>Sınıf 125 - 1125 - Öğrenci 125</v>
          </cell>
        </row>
        <row r="129">
          <cell r="AR129">
            <v>1126</v>
          </cell>
          <cell r="AT129" t="str">
            <v>Sınıf 126 - 1126 - Öğrenci 126</v>
          </cell>
        </row>
        <row r="130">
          <cell r="AR130">
            <v>1127</v>
          </cell>
          <cell r="AT130" t="str">
            <v>Sınıf 127 - 1127 - Öğrenci 127</v>
          </cell>
        </row>
        <row r="131">
          <cell r="AR131">
            <v>1128</v>
          </cell>
          <cell r="AT131" t="str">
            <v>Sınıf 128 - 1128 - Öğrenci 128</v>
          </cell>
        </row>
        <row r="132">
          <cell r="AR132">
            <v>1129</v>
          </cell>
          <cell r="AT132" t="str">
            <v>Sınıf 129 - 1129 - Öğrenci 129</v>
          </cell>
        </row>
        <row r="133">
          <cell r="AR133">
            <v>1130</v>
          </cell>
          <cell r="AT133" t="str">
            <v>Sınıf 130 - 1130 - Öğrenci 130</v>
          </cell>
        </row>
        <row r="134">
          <cell r="AR134">
            <v>1131</v>
          </cell>
          <cell r="AT134" t="str">
            <v>Sınıf 131 - 1131 - Öğrenci 131</v>
          </cell>
        </row>
        <row r="135">
          <cell r="AR135">
            <v>1132</v>
          </cell>
          <cell r="AT135" t="str">
            <v>Sınıf 132 - 1132 - Öğrenci 132</v>
          </cell>
        </row>
        <row r="136">
          <cell r="AR136">
            <v>1133</v>
          </cell>
          <cell r="AT136" t="str">
            <v>Sınıf 133 - 1133 - Öğrenci 133</v>
          </cell>
        </row>
        <row r="137">
          <cell r="AR137">
            <v>1134</v>
          </cell>
          <cell r="AT137" t="str">
            <v>Sınıf 134 - 1134 - Öğrenci 134</v>
          </cell>
        </row>
        <row r="138">
          <cell r="AR138">
            <v>1135</v>
          </cell>
          <cell r="AT138" t="str">
            <v>Sınıf 135 - 1135 - Öğrenci 135</v>
          </cell>
        </row>
        <row r="139">
          <cell r="AR139">
            <v>1136</v>
          </cell>
          <cell r="AT139" t="str">
            <v>Sınıf 136 - 1136 - Öğrenci 136</v>
          </cell>
        </row>
        <row r="140">
          <cell r="AR140">
            <v>1137</v>
          </cell>
          <cell r="AT140" t="str">
            <v>Sınıf 137 - 1137 - Öğrenci 137</v>
          </cell>
        </row>
        <row r="141">
          <cell r="AR141">
            <v>1138</v>
          </cell>
          <cell r="AT141" t="str">
            <v>Sınıf 138 - 1138 - Öğrenci 138</v>
          </cell>
        </row>
        <row r="142">
          <cell r="AR142">
            <v>1139</v>
          </cell>
          <cell r="AT142" t="str">
            <v>Sınıf 139 - 1139 - Öğrenci 139</v>
          </cell>
        </row>
        <row r="143">
          <cell r="AR143">
            <v>1140</v>
          </cell>
          <cell r="AT143" t="str">
            <v>Sınıf 140 - 1140 - Öğrenci 140</v>
          </cell>
        </row>
        <row r="144">
          <cell r="AR144">
            <v>1141</v>
          </cell>
          <cell r="AT144" t="str">
            <v>Sınıf 141 - 1141 - Öğrenci 141</v>
          </cell>
        </row>
        <row r="145">
          <cell r="AR145">
            <v>1142</v>
          </cell>
          <cell r="AT145" t="str">
            <v>Sınıf 142 - 1142 - Öğrenci 142</v>
          </cell>
        </row>
        <row r="146">
          <cell r="AR146">
            <v>1143</v>
          </cell>
          <cell r="AT146" t="str">
            <v>Sınıf 143 - 1143 - Öğrenci 143</v>
          </cell>
        </row>
        <row r="147">
          <cell r="AR147">
            <v>1144</v>
          </cell>
          <cell r="AT147" t="str">
            <v>Sınıf 144 - 1144 - Öğrenci 144</v>
          </cell>
        </row>
        <row r="148">
          <cell r="AR148">
            <v>1145</v>
          </cell>
          <cell r="AT148" t="str">
            <v>Sınıf 145 - 1145 - Öğrenci 145</v>
          </cell>
        </row>
        <row r="149">
          <cell r="AR149">
            <v>1146</v>
          </cell>
          <cell r="AT149" t="str">
            <v>Sınıf 146 - 1146 - Öğrenci 146</v>
          </cell>
        </row>
        <row r="150">
          <cell r="AR150">
            <v>1147</v>
          </cell>
          <cell r="AT150" t="str">
            <v>Sınıf 147 - 1147 - Öğrenci 147</v>
          </cell>
        </row>
        <row r="151">
          <cell r="AR151">
            <v>1148</v>
          </cell>
          <cell r="AT151" t="str">
            <v>Sınıf 148 - 1148 - Öğrenci 148</v>
          </cell>
        </row>
        <row r="152">
          <cell r="AR152">
            <v>1149</v>
          </cell>
          <cell r="AT152" t="str">
            <v>Sınıf 149 - 1149 - Öğrenci 149</v>
          </cell>
        </row>
        <row r="153">
          <cell r="AR153">
            <v>1150</v>
          </cell>
          <cell r="AT153" t="str">
            <v>Sınıf 150 - 1150 - Öğrenci 150</v>
          </cell>
        </row>
        <row r="154">
          <cell r="AR154">
            <v>1151</v>
          </cell>
          <cell r="AT154" t="str">
            <v>Sınıf 151 - 1151 - Öğrenci 151</v>
          </cell>
        </row>
        <row r="155">
          <cell r="AR155">
            <v>1152</v>
          </cell>
          <cell r="AT155" t="str">
            <v>Sınıf 152 - 1152 - Öğrenci 152</v>
          </cell>
        </row>
        <row r="156">
          <cell r="AR156">
            <v>1153</v>
          </cell>
          <cell r="AT156" t="str">
            <v>Sınıf 153 - 1153 - Öğrenci 153</v>
          </cell>
        </row>
        <row r="157">
          <cell r="AR157">
            <v>1154</v>
          </cell>
          <cell r="AT157" t="str">
            <v>Sınıf 154 - 1154 - Öğrenci 154</v>
          </cell>
        </row>
        <row r="158">
          <cell r="AR158">
            <v>1155</v>
          </cell>
          <cell r="AT158" t="str">
            <v>Sınıf 155 - 1155 - Öğrenci 155</v>
          </cell>
        </row>
        <row r="159">
          <cell r="AR159">
            <v>1156</v>
          </cell>
          <cell r="AT159" t="str">
            <v>Sınıf 156 - 1156 - Öğrenci 156</v>
          </cell>
        </row>
        <row r="160">
          <cell r="AR160">
            <v>1157</v>
          </cell>
          <cell r="AT160" t="str">
            <v>Sınıf 157 - 1157 - Öğrenci 157</v>
          </cell>
        </row>
        <row r="161">
          <cell r="AR161">
            <v>1158</v>
          </cell>
          <cell r="AT161" t="str">
            <v>Sınıf 158 - 1158 - Öğrenci 158</v>
          </cell>
        </row>
        <row r="162">
          <cell r="AR162">
            <v>1159</v>
          </cell>
          <cell r="AT162" t="str">
            <v>Sınıf 159 - 1159 - Öğrenci 159</v>
          </cell>
        </row>
        <row r="163">
          <cell r="AR163">
            <v>1160</v>
          </cell>
          <cell r="AT163" t="str">
            <v>Sınıf 160 - 1160 - Öğrenci 160</v>
          </cell>
        </row>
        <row r="164">
          <cell r="AR164">
            <v>1161</v>
          </cell>
          <cell r="AT164" t="str">
            <v>Sınıf 161 - 1161 - Öğrenci 161</v>
          </cell>
        </row>
        <row r="165">
          <cell r="AR165">
            <v>1162</v>
          </cell>
          <cell r="AT165" t="str">
            <v>Sınıf 162 - 1162 - Öğrenci 162</v>
          </cell>
        </row>
        <row r="166">
          <cell r="AR166">
            <v>1163</v>
          </cell>
          <cell r="AT166" t="str">
            <v>Sınıf 163 - 1163 - Öğrenci 163</v>
          </cell>
        </row>
        <row r="167">
          <cell r="AR167">
            <v>1164</v>
          </cell>
          <cell r="AT167" t="str">
            <v>Sınıf 164 - 1164 - Öğrenci 164</v>
          </cell>
        </row>
        <row r="168">
          <cell r="AR168">
            <v>1165</v>
          </cell>
          <cell r="AT168" t="str">
            <v>Sınıf 165 - 1165 - Öğrenci 165</v>
          </cell>
        </row>
        <row r="169">
          <cell r="AR169">
            <v>1166</v>
          </cell>
          <cell r="AT169" t="str">
            <v>Sınıf 166 - 1166 - Öğrenci 166</v>
          </cell>
        </row>
        <row r="170">
          <cell r="AR170">
            <v>1167</v>
          </cell>
          <cell r="AT170" t="str">
            <v>Sınıf 167 - 1167 - Öğrenci 167</v>
          </cell>
        </row>
        <row r="171">
          <cell r="AR171">
            <v>1168</v>
          </cell>
          <cell r="AT171" t="str">
            <v>Sınıf 168 - 1168 - Öğrenci 168</v>
          </cell>
        </row>
        <row r="172">
          <cell r="AR172">
            <v>1169</v>
          </cell>
          <cell r="AT172" t="str">
            <v>Sınıf 169 - 1169 - Öğrenci 169</v>
          </cell>
        </row>
        <row r="173">
          <cell r="AR173">
            <v>1170</v>
          </cell>
          <cell r="AT173" t="str">
            <v>Sınıf 170 - 1170 - Öğrenci 170</v>
          </cell>
        </row>
        <row r="174">
          <cell r="AR174">
            <v>1171</v>
          </cell>
          <cell r="AT174" t="str">
            <v>Sınıf 171 - 1171 - Öğrenci 171</v>
          </cell>
        </row>
        <row r="175">
          <cell r="AR175">
            <v>1172</v>
          </cell>
          <cell r="AT175" t="str">
            <v>Sınıf 172 - 1172 - Öğrenci 172</v>
          </cell>
        </row>
        <row r="176">
          <cell r="AR176">
            <v>1173</v>
          </cell>
          <cell r="AT176" t="str">
            <v>Sınıf 173 - 1173 - Öğrenci 173</v>
          </cell>
        </row>
        <row r="177">
          <cell r="AR177">
            <v>1174</v>
          </cell>
          <cell r="AT177" t="str">
            <v>Sınıf 174 - 1174 - Öğrenci 174</v>
          </cell>
        </row>
        <row r="178">
          <cell r="AR178">
            <v>1175</v>
          </cell>
          <cell r="AT178" t="str">
            <v>Sınıf 175 - 1175 - Öğrenci 175</v>
          </cell>
        </row>
        <row r="179">
          <cell r="AR179">
            <v>1176</v>
          </cell>
          <cell r="AT179" t="str">
            <v>Sınıf 176 - 1176 - Öğrenci 176</v>
          </cell>
        </row>
        <row r="180">
          <cell r="AR180">
            <v>1177</v>
          </cell>
          <cell r="AT180" t="str">
            <v>Sınıf 177 - 1177 - Öğrenci 177</v>
          </cell>
        </row>
        <row r="181">
          <cell r="AR181">
            <v>1178</v>
          </cell>
          <cell r="AT181" t="str">
            <v>Sınıf 178 - 1178 - Öğrenci 178</v>
          </cell>
        </row>
        <row r="182">
          <cell r="AR182">
            <v>1179</v>
          </cell>
          <cell r="AT182" t="str">
            <v>Sınıf 179 - 1179 - Öğrenci 179</v>
          </cell>
        </row>
        <row r="183">
          <cell r="AR183">
            <v>1180</v>
          </cell>
          <cell r="AT183" t="str">
            <v>Sınıf 180 - 1180 - Öğrenci 180</v>
          </cell>
        </row>
        <row r="184">
          <cell r="AR184">
            <v>1181</v>
          </cell>
          <cell r="AT184" t="str">
            <v>Sınıf 181 - 1181 - Öğrenci 181</v>
          </cell>
        </row>
        <row r="185">
          <cell r="AR185">
            <v>1182</v>
          </cell>
          <cell r="AT185" t="str">
            <v>Sınıf 182 - 1182 - Öğrenci 182</v>
          </cell>
        </row>
        <row r="186">
          <cell r="AR186">
            <v>1183</v>
          </cell>
          <cell r="AT186" t="str">
            <v>Sınıf 183 - 1183 - Öğrenci 183</v>
          </cell>
        </row>
        <row r="187">
          <cell r="AR187">
            <v>1184</v>
          </cell>
          <cell r="AT187" t="str">
            <v>Sınıf 184 - 1184 - Öğrenci 184</v>
          </cell>
        </row>
        <row r="188">
          <cell r="AR188">
            <v>1185</v>
          </cell>
          <cell r="AT188" t="str">
            <v>Sınıf 185 - 1185 - Öğrenci 185</v>
          </cell>
        </row>
        <row r="189">
          <cell r="AR189">
            <v>1186</v>
          </cell>
          <cell r="AT189" t="str">
            <v>Sınıf 186 - 1186 - Öğrenci 186</v>
          </cell>
        </row>
        <row r="190">
          <cell r="AR190">
            <v>1187</v>
          </cell>
          <cell r="AT190" t="str">
            <v>Sınıf 187 - 1187 - Öğrenci 187</v>
          </cell>
        </row>
        <row r="191">
          <cell r="AR191">
            <v>1188</v>
          </cell>
          <cell r="AT191" t="str">
            <v>Sınıf 188 - 1188 - Öğrenci 188</v>
          </cell>
        </row>
        <row r="192">
          <cell r="AR192">
            <v>1189</v>
          </cell>
          <cell r="AT192" t="str">
            <v>Sınıf 189 - 1189 - Öğrenci 189</v>
          </cell>
        </row>
        <row r="193">
          <cell r="AR193">
            <v>1190</v>
          </cell>
          <cell r="AT193" t="str">
            <v>Sınıf 190 - 1190 - Öğrenci 190</v>
          </cell>
        </row>
        <row r="194">
          <cell r="AR194">
            <v>1191</v>
          </cell>
          <cell r="AT194" t="str">
            <v>Sınıf 191 - 1191 - Öğrenci 191</v>
          </cell>
        </row>
        <row r="195">
          <cell r="AR195">
            <v>1192</v>
          </cell>
          <cell r="AT195" t="str">
            <v>Sınıf 192 - 1192 - Öğrenci 192</v>
          </cell>
        </row>
        <row r="196">
          <cell r="AR196">
            <v>1193</v>
          </cell>
          <cell r="AT196" t="str">
            <v>Sınıf 193 - 1193 - Öğrenci 193</v>
          </cell>
        </row>
        <row r="197">
          <cell r="AR197">
            <v>1194</v>
          </cell>
          <cell r="AT197" t="str">
            <v>Sınıf 194 - 1194 - Öğrenci 194</v>
          </cell>
        </row>
        <row r="198">
          <cell r="AR198">
            <v>1195</v>
          </cell>
          <cell r="AT198" t="str">
            <v>Sınıf 195 - 1195 - Öğrenci 195</v>
          </cell>
        </row>
        <row r="199">
          <cell r="AR199">
            <v>1196</v>
          </cell>
          <cell r="AT199" t="str">
            <v>Sınıf 196 - 1196 - Öğrenci 196</v>
          </cell>
        </row>
        <row r="200">
          <cell r="AR200">
            <v>1197</v>
          </cell>
          <cell r="AT200" t="str">
            <v>Sınıf 197 - 1197 - Öğrenci 197</v>
          </cell>
        </row>
        <row r="201">
          <cell r="AR201">
            <v>1198</v>
          </cell>
          <cell r="AT201" t="str">
            <v>Sınıf 198 - 1198 - Öğrenci 198</v>
          </cell>
        </row>
        <row r="202">
          <cell r="AR202">
            <v>1199</v>
          </cell>
          <cell r="AT202" t="str">
            <v>Sınıf 199 - 1199 - Öğrenci 199</v>
          </cell>
        </row>
        <row r="203">
          <cell r="AR203">
            <v>1200</v>
          </cell>
          <cell r="AT203" t="str">
            <v>Sınıf 200 - 1200 - Öğrenci 200</v>
          </cell>
        </row>
        <row r="204">
          <cell r="AR204">
            <v>1201</v>
          </cell>
          <cell r="AT204" t="str">
            <v>Sınıf 201 - 1201 - Öğrenci 201</v>
          </cell>
        </row>
        <row r="205">
          <cell r="AR205">
            <v>1202</v>
          </cell>
          <cell r="AT205" t="str">
            <v>Sınıf 202 - 1202 - Öğrenci 202</v>
          </cell>
        </row>
        <row r="206">
          <cell r="AR206">
            <v>1203</v>
          </cell>
          <cell r="AT206" t="str">
            <v>Sınıf 203 - 1203 - Öğrenci 203</v>
          </cell>
        </row>
        <row r="207">
          <cell r="AR207">
            <v>1204</v>
          </cell>
          <cell r="AT207" t="str">
            <v>Sınıf 204 - 1204 - Öğrenci 204</v>
          </cell>
        </row>
        <row r="208">
          <cell r="AR208">
            <v>1205</v>
          </cell>
          <cell r="AT208" t="str">
            <v>Sınıf 205 - 1205 - Öğrenci 205</v>
          </cell>
        </row>
        <row r="209">
          <cell r="AR209">
            <v>1206</v>
          </cell>
          <cell r="AT209" t="str">
            <v>Sınıf 206 - 1206 - Öğrenci 206</v>
          </cell>
        </row>
        <row r="210">
          <cell r="AR210">
            <v>1207</v>
          </cell>
          <cell r="AT210" t="str">
            <v>Sınıf 207 - 1207 - Öğrenci 207</v>
          </cell>
        </row>
        <row r="211">
          <cell r="AR211">
            <v>1208</v>
          </cell>
          <cell r="AT211" t="str">
            <v>Sınıf 208 - 1208 - Öğrenci 208</v>
          </cell>
        </row>
        <row r="212">
          <cell r="AR212">
            <v>1209</v>
          </cell>
          <cell r="AT212" t="str">
            <v>Sınıf 209 - 1209 - Öğrenci 209</v>
          </cell>
        </row>
        <row r="213">
          <cell r="AR213">
            <v>1210</v>
          </cell>
          <cell r="AT213" t="str">
            <v>Sınıf 210 - 1210 - Öğrenci 210</v>
          </cell>
        </row>
        <row r="214">
          <cell r="AR214">
            <v>1211</v>
          </cell>
          <cell r="AT214" t="str">
            <v>Sınıf 211 - 1211 - Öğrenci 211</v>
          </cell>
        </row>
        <row r="215">
          <cell r="AR215">
            <v>1212</v>
          </cell>
          <cell r="AT215" t="str">
            <v>Sınıf 212 - 1212 - Öğrenci 212</v>
          </cell>
        </row>
        <row r="216">
          <cell r="AR216">
            <v>1213</v>
          </cell>
          <cell r="AT216" t="str">
            <v>Sınıf 213 - 1213 - Öğrenci 213</v>
          </cell>
        </row>
        <row r="217">
          <cell r="AR217">
            <v>1214</v>
          </cell>
          <cell r="AT217" t="str">
            <v>Sınıf 214 - 1214 - Öğrenci 214</v>
          </cell>
        </row>
        <row r="218">
          <cell r="AR218">
            <v>1215</v>
          </cell>
          <cell r="AT218" t="str">
            <v>Sınıf 215 - 1215 - Öğrenci 215</v>
          </cell>
        </row>
        <row r="219">
          <cell r="AR219">
            <v>1216</v>
          </cell>
          <cell r="AT219" t="str">
            <v>Sınıf 216 - 1216 - Öğrenci 216</v>
          </cell>
        </row>
        <row r="220">
          <cell r="AR220">
            <v>1217</v>
          </cell>
          <cell r="AT220" t="str">
            <v>Sınıf 217 - 1217 - Öğrenci 217</v>
          </cell>
        </row>
        <row r="221">
          <cell r="AR221">
            <v>1218</v>
          </cell>
          <cell r="AT221" t="str">
            <v>Sınıf 218 - 1218 - Öğrenci 218</v>
          </cell>
        </row>
        <row r="222">
          <cell r="AR222">
            <v>1219</v>
          </cell>
          <cell r="AT222" t="str">
            <v>Sınıf 219 - 1219 - Öğrenci 219</v>
          </cell>
        </row>
        <row r="223">
          <cell r="AR223">
            <v>1220</v>
          </cell>
          <cell r="AT223" t="str">
            <v>Sınıf 220 - 1220 - Öğrenci 220</v>
          </cell>
        </row>
        <row r="224">
          <cell r="AR224">
            <v>1221</v>
          </cell>
          <cell r="AT224" t="str">
            <v>Sınıf 221 - 1221 - Öğrenci 221</v>
          </cell>
        </row>
        <row r="225">
          <cell r="AR225">
            <v>1222</v>
          </cell>
          <cell r="AT225" t="str">
            <v>Sınıf 222 - 1222 - Öğrenci 222</v>
          </cell>
        </row>
        <row r="226">
          <cell r="AR226">
            <v>1223</v>
          </cell>
          <cell r="AT226" t="str">
            <v>Sınıf 223 - 1223 - Öğrenci 223</v>
          </cell>
        </row>
        <row r="227">
          <cell r="AR227">
            <v>1224</v>
          </cell>
          <cell r="AT227" t="str">
            <v>Sınıf 224 - 1224 - Öğrenci 224</v>
          </cell>
        </row>
        <row r="228">
          <cell r="AR228">
            <v>1225</v>
          </cell>
          <cell r="AT228" t="str">
            <v>Sınıf 225 - 1225 - Öğrenci 225</v>
          </cell>
        </row>
        <row r="229">
          <cell r="AR229">
            <v>1226</v>
          </cell>
          <cell r="AT229" t="str">
            <v>Sınıf 226 - 1226 - Öğrenci 226</v>
          </cell>
        </row>
        <row r="230">
          <cell r="AR230">
            <v>1227</v>
          </cell>
          <cell r="AT230" t="str">
            <v>Sınıf 227 - 1227 - Öğrenci 227</v>
          </cell>
        </row>
        <row r="231">
          <cell r="AR231">
            <v>1228</v>
          </cell>
          <cell r="AT231" t="str">
            <v>Sınıf 228 - 1228 - Öğrenci 228</v>
          </cell>
        </row>
        <row r="232">
          <cell r="AR232">
            <v>1229</v>
          </cell>
          <cell r="AT232" t="str">
            <v>Sınıf 229 - 1229 - Öğrenci 229</v>
          </cell>
        </row>
        <row r="233">
          <cell r="AR233">
            <v>1230</v>
          </cell>
          <cell r="AT233" t="str">
            <v>Sınıf 230 - 1230 - Öğrenci 230</v>
          </cell>
        </row>
        <row r="234">
          <cell r="AR234">
            <v>1231</v>
          </cell>
          <cell r="AT234" t="str">
            <v>Sınıf 231 - 1231 - Öğrenci 231</v>
          </cell>
        </row>
        <row r="235">
          <cell r="AR235">
            <v>1232</v>
          </cell>
          <cell r="AT235" t="str">
            <v>Sınıf 232 - 1232 - Öğrenci 232</v>
          </cell>
        </row>
        <row r="236">
          <cell r="AR236">
            <v>1233</v>
          </cell>
          <cell r="AT236" t="str">
            <v>Sınıf 233 - 1233 - Öğrenci 233</v>
          </cell>
        </row>
        <row r="237">
          <cell r="AR237">
            <v>1234</v>
          </cell>
          <cell r="AT237" t="str">
            <v>Sınıf 234 - 1234 - Öğrenci 234</v>
          </cell>
        </row>
        <row r="238">
          <cell r="AR238">
            <v>1235</v>
          </cell>
          <cell r="AT238" t="str">
            <v>Sınıf 235 - 1235 - Öğrenci 235</v>
          </cell>
        </row>
        <row r="239">
          <cell r="AR239">
            <v>1236</v>
          </cell>
          <cell r="AT239" t="str">
            <v>Sınıf 236 - 1236 - Öğrenci 236</v>
          </cell>
        </row>
        <row r="240">
          <cell r="AR240">
            <v>1237</v>
          </cell>
          <cell r="AT240" t="str">
            <v>Sınıf 237 - 1237 - Öğrenci 237</v>
          </cell>
        </row>
        <row r="241">
          <cell r="AR241">
            <v>1238</v>
          </cell>
          <cell r="AT241" t="str">
            <v>Sınıf 238 - 1238 - Öğrenci 238</v>
          </cell>
        </row>
        <row r="242">
          <cell r="AR242">
            <v>1239</v>
          </cell>
          <cell r="AT242" t="str">
            <v>Sınıf 239 - 1239 - Öğrenci 239</v>
          </cell>
        </row>
        <row r="243">
          <cell r="AR243">
            <v>1240</v>
          </cell>
          <cell r="AT243" t="str">
            <v>Sınıf 240 - 1240 - Öğrenci 240</v>
          </cell>
        </row>
        <row r="244">
          <cell r="AR244">
            <v>1241</v>
          </cell>
          <cell r="AT244" t="str">
            <v>Sınıf 241 - 1241 - Öğrenci 241</v>
          </cell>
        </row>
        <row r="245">
          <cell r="AR245">
            <v>1242</v>
          </cell>
          <cell r="AT245" t="str">
            <v>Sınıf 242 - 1242 - Öğrenci 242</v>
          </cell>
        </row>
        <row r="246">
          <cell r="AR246">
            <v>1243</v>
          </cell>
          <cell r="AT246" t="str">
            <v>Sınıf 243 - 1243 - Öğrenci 243</v>
          </cell>
        </row>
        <row r="247">
          <cell r="AR247">
            <v>1244</v>
          </cell>
          <cell r="AT247" t="str">
            <v>Sınıf 244 - 1244 - Öğrenci 244</v>
          </cell>
        </row>
        <row r="248">
          <cell r="AR248">
            <v>1245</v>
          </cell>
          <cell r="AT248" t="str">
            <v>Sınıf 245 - 1245 - Öğrenci 245</v>
          </cell>
        </row>
        <row r="249">
          <cell r="AR249">
            <v>1246</v>
          </cell>
          <cell r="AT249" t="str">
            <v>Sınıf 246 - 1246 - Öğrenci 246</v>
          </cell>
        </row>
        <row r="250">
          <cell r="AR250">
            <v>1247</v>
          </cell>
          <cell r="AT250" t="str">
            <v>Sınıf 247 - 1247 - Öğrenci 247</v>
          </cell>
        </row>
        <row r="251">
          <cell r="AR251">
            <v>1248</v>
          </cell>
          <cell r="AT251" t="str">
            <v>Sınıf 248 - 1248 - Öğrenci 248</v>
          </cell>
        </row>
        <row r="252">
          <cell r="AR252">
            <v>1249</v>
          </cell>
          <cell r="AT252" t="str">
            <v>Sınıf 249 - 1249 - Öğrenci 249</v>
          </cell>
        </row>
        <row r="253">
          <cell r="AR253">
            <v>1250</v>
          </cell>
          <cell r="AT253" t="str">
            <v>Sınıf 250 - 1250 - Öğrenci 250</v>
          </cell>
        </row>
        <row r="254">
          <cell r="AR254">
            <v>1251</v>
          </cell>
          <cell r="AT254" t="str">
            <v>Sınıf 251 - 1251 - Öğrenci 251</v>
          </cell>
        </row>
        <row r="255">
          <cell r="AR255">
            <v>1252</v>
          </cell>
          <cell r="AT255" t="str">
            <v>Sınıf 252 - 1252 - Öğrenci 252</v>
          </cell>
        </row>
        <row r="256">
          <cell r="AR256">
            <v>1253</v>
          </cell>
          <cell r="AT256" t="str">
            <v>Sınıf 253 - 1253 - Öğrenci 253</v>
          </cell>
        </row>
        <row r="257">
          <cell r="AR257">
            <v>1254</v>
          </cell>
          <cell r="AT257" t="str">
            <v>Sınıf 254 - 1254 - Öğrenci 254</v>
          </cell>
        </row>
        <row r="258">
          <cell r="AR258">
            <v>1255</v>
          </cell>
          <cell r="AT258" t="str">
            <v>Sınıf 255 - 1255 - Öğrenci 255</v>
          </cell>
        </row>
        <row r="259">
          <cell r="AR259">
            <v>1256</v>
          </cell>
          <cell r="AT259" t="str">
            <v>Sınıf 256 - 1256 - Öğrenci 256</v>
          </cell>
        </row>
        <row r="260">
          <cell r="AR260">
            <v>1257</v>
          </cell>
          <cell r="AT260" t="str">
            <v>Sınıf 257 - 1257 - Öğrenci 257</v>
          </cell>
        </row>
        <row r="261">
          <cell r="AR261">
            <v>1258</v>
          </cell>
          <cell r="AT261" t="str">
            <v>Sınıf 258 - 1258 - Öğrenci 258</v>
          </cell>
        </row>
        <row r="262">
          <cell r="AR262">
            <v>1259</v>
          </cell>
          <cell r="AT262" t="str">
            <v>Sınıf 259 - 1259 - Öğrenci 259</v>
          </cell>
        </row>
        <row r="263">
          <cell r="AR263">
            <v>1260</v>
          </cell>
          <cell r="AT263" t="str">
            <v>Sınıf 260 - 1260 - Öğrenci 260</v>
          </cell>
        </row>
        <row r="264">
          <cell r="AR264">
            <v>1261</v>
          </cell>
          <cell r="AT264" t="str">
            <v>Sınıf 261 - 1261 - Öğrenci 261</v>
          </cell>
        </row>
        <row r="265">
          <cell r="AR265">
            <v>1262</v>
          </cell>
          <cell r="AT265" t="str">
            <v>Sınıf 262 - 1262 - Öğrenci 262</v>
          </cell>
        </row>
        <row r="266">
          <cell r="AR266">
            <v>1263</v>
          </cell>
          <cell r="AT266" t="str">
            <v>Sınıf 263 - 1263 - Öğrenci 263</v>
          </cell>
        </row>
        <row r="267">
          <cell r="AR267">
            <v>1264</v>
          </cell>
          <cell r="AT267" t="str">
            <v>Sınıf 264 - 1264 - Öğrenci 264</v>
          </cell>
        </row>
        <row r="268">
          <cell r="AR268">
            <v>1265</v>
          </cell>
          <cell r="AT268" t="str">
            <v>Sınıf 265 - 1265 - Öğrenci 265</v>
          </cell>
        </row>
        <row r="269">
          <cell r="AR269">
            <v>1266</v>
          </cell>
          <cell r="AT269" t="str">
            <v>Sınıf 266 - 1266 - Öğrenci 266</v>
          </cell>
        </row>
        <row r="270">
          <cell r="AR270">
            <v>1267</v>
          </cell>
          <cell r="AT270" t="str">
            <v>Sınıf 267 - 1267 - Öğrenci 267</v>
          </cell>
        </row>
        <row r="271">
          <cell r="AR271">
            <v>1268</v>
          </cell>
          <cell r="AT271" t="str">
            <v>Sınıf 268 - 1268 - Öğrenci 268</v>
          </cell>
        </row>
        <row r="272">
          <cell r="AR272">
            <v>1269</v>
          </cell>
          <cell r="AT272" t="str">
            <v>Sınıf 269 - 1269 - Öğrenci 269</v>
          </cell>
        </row>
        <row r="273">
          <cell r="AR273">
            <v>1270</v>
          </cell>
          <cell r="AT273" t="str">
            <v>Sınıf 270 - 1270 - Öğrenci 270</v>
          </cell>
        </row>
        <row r="274">
          <cell r="AR274">
            <v>1271</v>
          </cell>
          <cell r="AT274" t="str">
            <v>Sınıf 271 - 1271 - Öğrenci 271</v>
          </cell>
        </row>
        <row r="275">
          <cell r="AR275">
            <v>1272</v>
          </cell>
          <cell r="AT275" t="str">
            <v>Sınıf 272 - 1272 - Öğrenci 272</v>
          </cell>
        </row>
        <row r="276">
          <cell r="AR276">
            <v>1273</v>
          </cell>
          <cell r="AT276" t="str">
            <v>Sınıf 273 - 1273 - Öğrenci 273</v>
          </cell>
        </row>
        <row r="277">
          <cell r="AR277">
            <v>1274</v>
          </cell>
          <cell r="AT277" t="str">
            <v>Sınıf 274 - 1274 - Öğrenci 274</v>
          </cell>
        </row>
        <row r="278">
          <cell r="AR278">
            <v>1275</v>
          </cell>
          <cell r="AT278" t="str">
            <v>Sınıf 275 - 1275 - Öğrenci 275</v>
          </cell>
        </row>
        <row r="279">
          <cell r="AR279">
            <v>1276</v>
          </cell>
          <cell r="AT279" t="str">
            <v>Sınıf 276 - 1276 - Öğrenci 276</v>
          </cell>
        </row>
        <row r="280">
          <cell r="AR280">
            <v>1277</v>
          </cell>
          <cell r="AT280" t="str">
            <v>Sınıf 277 - 1277 - Öğrenci 277</v>
          </cell>
        </row>
        <row r="281">
          <cell r="AR281">
            <v>1278</v>
          </cell>
          <cell r="AT281" t="str">
            <v>Sınıf 278 - 1278 - Öğrenci 278</v>
          </cell>
        </row>
        <row r="282">
          <cell r="AR282">
            <v>1279</v>
          </cell>
          <cell r="AT282" t="str">
            <v>Sınıf 279 - 1279 - Öğrenci 279</v>
          </cell>
        </row>
        <row r="283">
          <cell r="AR283">
            <v>1280</v>
          </cell>
          <cell r="AT283" t="str">
            <v>Sınıf 280 - 1280 - Öğrenci 280</v>
          </cell>
        </row>
        <row r="284">
          <cell r="AR284">
            <v>1281</v>
          </cell>
          <cell r="AT284" t="str">
            <v>Sınıf 281 - 1281 - Öğrenci 281</v>
          </cell>
        </row>
        <row r="285">
          <cell r="AR285">
            <v>1282</v>
          </cell>
          <cell r="AT285" t="str">
            <v>Sınıf 282 - 1282 - Öğrenci 282</v>
          </cell>
        </row>
        <row r="286">
          <cell r="AR286">
            <v>1283</v>
          </cell>
          <cell r="AT286" t="str">
            <v>Sınıf 283 - 1283 - Öğrenci 283</v>
          </cell>
        </row>
        <row r="287">
          <cell r="AR287">
            <v>1284</v>
          </cell>
          <cell r="AT287" t="str">
            <v>Sınıf 284 - 1284 - Öğrenci 284</v>
          </cell>
        </row>
        <row r="288">
          <cell r="AR288">
            <v>1285</v>
          </cell>
          <cell r="AT288" t="str">
            <v>Sınıf 285 - 1285 - Öğrenci 285</v>
          </cell>
        </row>
        <row r="289">
          <cell r="AR289">
            <v>1286</v>
          </cell>
          <cell r="AT289" t="str">
            <v>Sınıf 286 - 1286 - Öğrenci 286</v>
          </cell>
        </row>
        <row r="290">
          <cell r="AR290">
            <v>1287</v>
          </cell>
          <cell r="AT290" t="str">
            <v>Sınıf 287 - 1287 - Öğrenci 287</v>
          </cell>
        </row>
        <row r="291">
          <cell r="AR291">
            <v>1288</v>
          </cell>
          <cell r="AT291" t="str">
            <v>Sınıf 288 - 1288 - Öğrenci 288</v>
          </cell>
        </row>
        <row r="292">
          <cell r="AR292">
            <v>1289</v>
          </cell>
          <cell r="AT292" t="str">
            <v>Sınıf 289 - 1289 - Öğrenci 289</v>
          </cell>
        </row>
        <row r="293">
          <cell r="AR293">
            <v>1290</v>
          </cell>
          <cell r="AT293" t="str">
            <v>Sınıf 290 - 1290 - Öğrenci 290</v>
          </cell>
        </row>
        <row r="294">
          <cell r="AR294">
            <v>1291</v>
          </cell>
          <cell r="AT294" t="str">
            <v>Sınıf 291 - 1291 - Öğrenci 291</v>
          </cell>
        </row>
        <row r="295">
          <cell r="AR295">
            <v>1292</v>
          </cell>
          <cell r="AT295" t="str">
            <v>Sınıf 292 - 1292 - Öğrenci 292</v>
          </cell>
        </row>
        <row r="296">
          <cell r="AR296">
            <v>1293</v>
          </cell>
          <cell r="AT296" t="str">
            <v>Sınıf 293 - 1293 - Öğrenci 293</v>
          </cell>
        </row>
        <row r="297">
          <cell r="AR297">
            <v>1294</v>
          </cell>
          <cell r="AT297" t="str">
            <v>Sınıf 294 - 1294 - Öğrenci 294</v>
          </cell>
        </row>
        <row r="298">
          <cell r="AR298">
            <v>1295</v>
          </cell>
          <cell r="AT298" t="str">
            <v>Sınıf 295 - 1295 - Öğrenci 295</v>
          </cell>
        </row>
        <row r="299">
          <cell r="AR299">
            <v>1296</v>
          </cell>
          <cell r="AT299" t="str">
            <v>Sınıf 296 - 1296 - Öğrenci 296</v>
          </cell>
        </row>
        <row r="300">
          <cell r="AR300">
            <v>1297</v>
          </cell>
          <cell r="AT300" t="str">
            <v>Sınıf 297 - 1297 - Öğrenci 297</v>
          </cell>
        </row>
        <row r="301">
          <cell r="AR301">
            <v>1298</v>
          </cell>
          <cell r="AT301" t="str">
            <v>Sınıf 298 - 1298 - Öğrenci 298</v>
          </cell>
        </row>
        <row r="302">
          <cell r="AR302">
            <v>1299</v>
          </cell>
          <cell r="AT302" t="str">
            <v>Sınıf 299 - 1299 - Öğrenci 299</v>
          </cell>
        </row>
        <row r="303">
          <cell r="AR303">
            <v>1300</v>
          </cell>
          <cell r="AT303" t="str">
            <v>Sınıf 300 - 1300 - Öğrenci 300</v>
          </cell>
        </row>
        <row r="304">
          <cell r="AR304">
            <v>1301</v>
          </cell>
          <cell r="AT304" t="str">
            <v>Sınıf 301 - 1301 - Öğrenci 301</v>
          </cell>
        </row>
        <row r="305">
          <cell r="AR305">
            <v>1302</v>
          </cell>
          <cell r="AT305" t="str">
            <v>Sınıf 302 - 1302 - Öğrenci 302</v>
          </cell>
        </row>
        <row r="306">
          <cell r="AR306">
            <v>1303</v>
          </cell>
          <cell r="AT306" t="str">
            <v>Sınıf 303 - 1303 - Öğrenci 303</v>
          </cell>
        </row>
        <row r="307">
          <cell r="AR307">
            <v>1304</v>
          </cell>
          <cell r="AT307" t="str">
            <v>Sınıf 304 - 1304 - Öğrenci 304</v>
          </cell>
        </row>
        <row r="308">
          <cell r="AR308">
            <v>1305</v>
          </cell>
          <cell r="AT308" t="str">
            <v>Sınıf 305 - 1305 - Öğrenci 305</v>
          </cell>
        </row>
        <row r="309">
          <cell r="AR309">
            <v>1306</v>
          </cell>
          <cell r="AT309" t="str">
            <v>Sınıf 306 - 1306 - Öğrenci 306</v>
          </cell>
        </row>
        <row r="310">
          <cell r="AR310">
            <v>1307</v>
          </cell>
          <cell r="AT310" t="str">
            <v>Sınıf 307 - 1307 - Öğrenci 307</v>
          </cell>
        </row>
        <row r="311">
          <cell r="AR311">
            <v>1308</v>
          </cell>
          <cell r="AT311" t="str">
            <v>Sınıf 308 - 1308 - Öğrenci 308</v>
          </cell>
        </row>
        <row r="312">
          <cell r="AR312">
            <v>1309</v>
          </cell>
          <cell r="AT312" t="str">
            <v>Sınıf 309 - 1309 - Öğrenci 309</v>
          </cell>
        </row>
        <row r="313">
          <cell r="AR313">
            <v>1310</v>
          </cell>
          <cell r="AT313" t="str">
            <v>Sınıf 310 - 1310 - Öğrenci 310</v>
          </cell>
        </row>
        <row r="314">
          <cell r="AR314">
            <v>1311</v>
          </cell>
          <cell r="AT314" t="str">
            <v>Sınıf 311 - 1311 - Öğrenci 311</v>
          </cell>
        </row>
        <row r="315">
          <cell r="AR315">
            <v>1312</v>
          </cell>
          <cell r="AT315" t="str">
            <v>Sınıf 312 - 1312 - Öğrenci 312</v>
          </cell>
        </row>
        <row r="316">
          <cell r="AR316">
            <v>1313</v>
          </cell>
          <cell r="AT316" t="str">
            <v>Sınıf 313 - 1313 - Öğrenci 313</v>
          </cell>
        </row>
        <row r="317">
          <cell r="AR317">
            <v>1314</v>
          </cell>
          <cell r="AT317" t="str">
            <v>Sınıf 314 - 1314 - Öğrenci 314</v>
          </cell>
        </row>
        <row r="318">
          <cell r="AR318">
            <v>1315</v>
          </cell>
          <cell r="AT318" t="str">
            <v>Sınıf 315 - 1315 - Öğrenci 315</v>
          </cell>
        </row>
        <row r="319">
          <cell r="AR319">
            <v>1316</v>
          </cell>
          <cell r="AT319" t="str">
            <v>Sınıf 316 - 1316 - Öğrenci 316</v>
          </cell>
        </row>
        <row r="320">
          <cell r="AR320">
            <v>1317</v>
          </cell>
          <cell r="AT320" t="str">
            <v>Sınıf 317 - 1317 - Öğrenci 317</v>
          </cell>
        </row>
        <row r="321">
          <cell r="AR321">
            <v>1318</v>
          </cell>
          <cell r="AT321" t="str">
            <v>Sınıf 318 - 1318 - Öğrenci 318</v>
          </cell>
        </row>
        <row r="322">
          <cell r="AR322">
            <v>1319</v>
          </cell>
          <cell r="AT322" t="str">
            <v>Sınıf 319 - 1319 - Öğrenci 319</v>
          </cell>
        </row>
        <row r="323">
          <cell r="AR323">
            <v>1320</v>
          </cell>
          <cell r="AT323" t="str">
            <v>Sınıf 320 - 1320 - Öğrenci 320</v>
          </cell>
        </row>
        <row r="324">
          <cell r="AR324">
            <v>1321</v>
          </cell>
          <cell r="AT324" t="str">
            <v>Sınıf 321 - 1321 - Öğrenci 321</v>
          </cell>
        </row>
        <row r="325">
          <cell r="AR325">
            <v>1322</v>
          </cell>
          <cell r="AT325" t="str">
            <v>Sınıf 322 - 1322 - Öğrenci 322</v>
          </cell>
        </row>
        <row r="326">
          <cell r="AR326">
            <v>1323</v>
          </cell>
          <cell r="AT326" t="str">
            <v>Sınıf 323 - 1323 - Öğrenci 323</v>
          </cell>
        </row>
        <row r="327">
          <cell r="AR327">
            <v>1324</v>
          </cell>
          <cell r="AT327" t="str">
            <v>Sınıf 324 - 1324 - Öğrenci 324</v>
          </cell>
        </row>
        <row r="328">
          <cell r="AR328">
            <v>1325</v>
          </cell>
          <cell r="AT328" t="str">
            <v>Sınıf 325 - 1325 - Öğrenci 325</v>
          </cell>
        </row>
        <row r="329">
          <cell r="AR329">
            <v>1326</v>
          </cell>
          <cell r="AT329" t="str">
            <v>Sınıf 326 - 1326 - Öğrenci 326</v>
          </cell>
        </row>
        <row r="330">
          <cell r="AR330">
            <v>1327</v>
          </cell>
          <cell r="AT330" t="str">
            <v>Sınıf 327 - 1327 - Öğrenci 327</v>
          </cell>
        </row>
        <row r="331">
          <cell r="AR331">
            <v>1328</v>
          </cell>
          <cell r="AT331" t="str">
            <v>Sınıf 328 - 1328 - Öğrenci 328</v>
          </cell>
        </row>
        <row r="332">
          <cell r="AR332">
            <v>1329</v>
          </cell>
          <cell r="AT332" t="str">
            <v>Sınıf 329 - 1329 - Öğrenci 329</v>
          </cell>
        </row>
        <row r="333">
          <cell r="AR333">
            <v>1330</v>
          </cell>
          <cell r="AT333" t="str">
            <v>Sınıf 330 - 1330 - Öğrenci 330</v>
          </cell>
        </row>
        <row r="334">
          <cell r="AR334">
            <v>1331</v>
          </cell>
          <cell r="AT334" t="str">
            <v>Sınıf 331 - 1331 - Öğrenci 331</v>
          </cell>
        </row>
        <row r="335">
          <cell r="AR335">
            <v>1332</v>
          </cell>
          <cell r="AT335" t="str">
            <v>Sınıf 332 - 1332 - Öğrenci 332</v>
          </cell>
        </row>
        <row r="336">
          <cell r="AR336">
            <v>1333</v>
          </cell>
          <cell r="AT336" t="str">
            <v>Sınıf 333 - 1333 - Öğrenci 333</v>
          </cell>
        </row>
        <row r="337">
          <cell r="AR337">
            <v>1334</v>
          </cell>
          <cell r="AT337" t="str">
            <v>Sınıf 334 - 1334 - Öğrenci 334</v>
          </cell>
        </row>
        <row r="338">
          <cell r="AR338">
            <v>1335</v>
          </cell>
          <cell r="AT338" t="str">
            <v>Sınıf 335 - 1335 - Öğrenci 335</v>
          </cell>
        </row>
        <row r="339">
          <cell r="AR339">
            <v>1336</v>
          </cell>
          <cell r="AT339" t="str">
            <v>Sınıf 336 - 1336 - Öğrenci 336</v>
          </cell>
        </row>
        <row r="340">
          <cell r="AR340">
            <v>1337</v>
          </cell>
          <cell r="AT340" t="str">
            <v>Sınıf 337 - 1337 - Öğrenci 337</v>
          </cell>
        </row>
        <row r="341">
          <cell r="AR341">
            <v>1338</v>
          </cell>
          <cell r="AT341" t="str">
            <v>Sınıf 338 - 1338 - Öğrenci 338</v>
          </cell>
        </row>
        <row r="342">
          <cell r="AR342">
            <v>1339</v>
          </cell>
          <cell r="AT342" t="str">
            <v>Sınıf 339 - 1339 - Öğrenci 339</v>
          </cell>
        </row>
        <row r="343">
          <cell r="AR343">
            <v>1340</v>
          </cell>
          <cell r="AT343" t="str">
            <v>Sınıf 340 - 1340 - Öğrenci 340</v>
          </cell>
        </row>
        <row r="344">
          <cell r="AR344">
            <v>1341</v>
          </cell>
          <cell r="AT344" t="str">
            <v>Sınıf 341 - 1341 - Öğrenci 341</v>
          </cell>
        </row>
        <row r="345">
          <cell r="AR345">
            <v>1342</v>
          </cell>
          <cell r="AT345" t="str">
            <v>Sınıf 342 - 1342 - Öğrenci 342</v>
          </cell>
        </row>
        <row r="346">
          <cell r="AR346">
            <v>1343</v>
          </cell>
          <cell r="AT346" t="str">
            <v>Sınıf 343 - 1343 - Öğrenci 343</v>
          </cell>
        </row>
        <row r="347">
          <cell r="AR347">
            <v>1344</v>
          </cell>
          <cell r="AT347" t="str">
            <v>Sınıf 344 - 1344 - Öğrenci 344</v>
          </cell>
        </row>
        <row r="348">
          <cell r="AR348">
            <v>1345</v>
          </cell>
          <cell r="AT348" t="str">
            <v>Sınıf 345 - 1345 - Öğrenci 345</v>
          </cell>
        </row>
        <row r="349">
          <cell r="AR349">
            <v>1346</v>
          </cell>
          <cell r="AT349" t="str">
            <v>Sınıf 346 - 1346 - Öğrenci 346</v>
          </cell>
        </row>
        <row r="350">
          <cell r="AR350">
            <v>1347</v>
          </cell>
          <cell r="AT350" t="str">
            <v>Sınıf 347 - 1347 - Öğrenci 347</v>
          </cell>
        </row>
        <row r="351">
          <cell r="AR351">
            <v>1348</v>
          </cell>
          <cell r="AT351" t="str">
            <v>Sınıf 348 - 1348 - Öğrenci 348</v>
          </cell>
        </row>
        <row r="352">
          <cell r="AR352">
            <v>1349</v>
          </cell>
          <cell r="AT352" t="str">
            <v>Sınıf 349 - 1349 - Öğrenci 349</v>
          </cell>
        </row>
        <row r="353">
          <cell r="AR353">
            <v>1350</v>
          </cell>
          <cell r="AT353" t="str">
            <v>Sınıf 350 - 1350 - Öğrenci 350</v>
          </cell>
        </row>
        <row r="354">
          <cell r="AR354">
            <v>1351</v>
          </cell>
          <cell r="AT354" t="str">
            <v>Sınıf 351 - 1351 - Öğrenci 351</v>
          </cell>
        </row>
        <row r="355">
          <cell r="AR355">
            <v>1352</v>
          </cell>
          <cell r="AT355" t="str">
            <v>Sınıf 352 - 1352 - Öğrenci 352</v>
          </cell>
        </row>
        <row r="356">
          <cell r="AR356">
            <v>1353</v>
          </cell>
          <cell r="AT356" t="str">
            <v>Sınıf 353 - 1353 - Öğrenci 353</v>
          </cell>
        </row>
        <row r="357">
          <cell r="AR357">
            <v>1354</v>
          </cell>
          <cell r="AT357" t="str">
            <v>Sınıf 354 - 1354 - Öğrenci 354</v>
          </cell>
        </row>
        <row r="358">
          <cell r="AR358">
            <v>1355</v>
          </cell>
          <cell r="AT358" t="str">
            <v>Sınıf 355 - 1355 - Öğrenci 355</v>
          </cell>
        </row>
        <row r="359">
          <cell r="AR359">
            <v>1356</v>
          </cell>
          <cell r="AT359" t="str">
            <v>Sınıf 356 - 1356 - Öğrenci 356</v>
          </cell>
        </row>
        <row r="360">
          <cell r="AR360">
            <v>1357</v>
          </cell>
          <cell r="AT360" t="str">
            <v>Sınıf 357 - 1357 - Öğrenci 357</v>
          </cell>
        </row>
        <row r="361">
          <cell r="AR361">
            <v>1358</v>
          </cell>
          <cell r="AT361" t="str">
            <v>Sınıf 358 - 1358 - Öğrenci 358</v>
          </cell>
        </row>
        <row r="362">
          <cell r="AR362">
            <v>1359</v>
          </cell>
          <cell r="AT362" t="str">
            <v>Sınıf 359 - 1359 - Öğrenci 359</v>
          </cell>
        </row>
        <row r="363">
          <cell r="AR363">
            <v>1360</v>
          </cell>
          <cell r="AT363" t="str">
            <v>Sınıf 360 - 1360 - Öğrenci 360</v>
          </cell>
        </row>
        <row r="364">
          <cell r="AR364">
            <v>1361</v>
          </cell>
          <cell r="AT364" t="str">
            <v>Sınıf 361 - 1361 - Öğrenci 361</v>
          </cell>
        </row>
        <row r="365">
          <cell r="AR365">
            <v>1362</v>
          </cell>
          <cell r="AT365" t="str">
            <v>Sınıf 362 - 1362 - Öğrenci 362</v>
          </cell>
        </row>
        <row r="366">
          <cell r="AR366">
            <v>1363</v>
          </cell>
          <cell r="AT366" t="str">
            <v>Sınıf 363 - 1363 - Öğrenci 363</v>
          </cell>
        </row>
        <row r="367">
          <cell r="AR367">
            <v>1364</v>
          </cell>
          <cell r="AT367" t="str">
            <v>Sınıf 364 - 1364 - Öğrenci 364</v>
          </cell>
        </row>
        <row r="368">
          <cell r="AR368">
            <v>1365</v>
          </cell>
          <cell r="AT368" t="str">
            <v>Sınıf 365 - 1365 - Öğrenci 365</v>
          </cell>
        </row>
        <row r="369">
          <cell r="AR369">
            <v>1366</v>
          </cell>
          <cell r="AT369" t="str">
            <v>Sınıf 366 - 1366 - Öğrenci 366</v>
          </cell>
        </row>
        <row r="370">
          <cell r="AR370">
            <v>1367</v>
          </cell>
          <cell r="AT370" t="str">
            <v>Sınıf 367 - 1367 - Öğrenci 367</v>
          </cell>
        </row>
        <row r="371">
          <cell r="AR371">
            <v>1368</v>
          </cell>
          <cell r="AT371" t="str">
            <v>Sınıf 368 - 1368 - Öğrenci 368</v>
          </cell>
        </row>
        <row r="372">
          <cell r="AR372">
            <v>1369</v>
          </cell>
          <cell r="AT372" t="str">
            <v>Sınıf 369 - 1369 - Öğrenci 369</v>
          </cell>
        </row>
        <row r="373">
          <cell r="AR373">
            <v>1370</v>
          </cell>
          <cell r="AT373" t="str">
            <v>Sınıf 370 - 1370 - Öğrenci 370</v>
          </cell>
        </row>
        <row r="374">
          <cell r="AR374">
            <v>1371</v>
          </cell>
          <cell r="AT374" t="str">
            <v>Sınıf 371 - 1371 - Öğrenci 371</v>
          </cell>
        </row>
        <row r="375">
          <cell r="AR375">
            <v>1372</v>
          </cell>
          <cell r="AT375" t="str">
            <v>Sınıf 372 - 1372 - Öğrenci 372</v>
          </cell>
        </row>
        <row r="376">
          <cell r="AR376">
            <v>1373</v>
          </cell>
          <cell r="AT376" t="str">
            <v>Sınıf 373 - 1373 - Öğrenci 373</v>
          </cell>
        </row>
        <row r="377">
          <cell r="AR377">
            <v>1374</v>
          </cell>
          <cell r="AT377" t="str">
            <v>Sınıf 374 - 1374 - Öğrenci 374</v>
          </cell>
        </row>
        <row r="378">
          <cell r="AR378">
            <v>1375</v>
          </cell>
          <cell r="AT378" t="str">
            <v>Sınıf 375 - 1375 - Öğrenci 375</v>
          </cell>
        </row>
        <row r="379">
          <cell r="AR379">
            <v>1376</v>
          </cell>
          <cell r="AT379" t="str">
            <v>Sınıf 376 - 1376 - Öğrenci 376</v>
          </cell>
        </row>
        <row r="380">
          <cell r="AR380">
            <v>1377</v>
          </cell>
          <cell r="AT380" t="str">
            <v>Sınıf 377 - 1377 - Öğrenci 377</v>
          </cell>
        </row>
        <row r="381">
          <cell r="AR381">
            <v>1378</v>
          </cell>
          <cell r="AT381" t="str">
            <v>Sınıf 378 - 1378 - Öğrenci 378</v>
          </cell>
        </row>
        <row r="382">
          <cell r="AR382">
            <v>1379</v>
          </cell>
          <cell r="AT382" t="str">
            <v>Sınıf 379 - 1379 - Öğrenci 379</v>
          </cell>
        </row>
        <row r="383">
          <cell r="AR383">
            <v>1380</v>
          </cell>
          <cell r="AT383" t="str">
            <v>Sınıf 380 - 1380 - Öğrenci 380</v>
          </cell>
        </row>
        <row r="384">
          <cell r="AR384">
            <v>1381</v>
          </cell>
          <cell r="AT384" t="str">
            <v>Sınıf 381 - 1381 - Öğrenci 381</v>
          </cell>
        </row>
        <row r="385">
          <cell r="AR385">
            <v>1382</v>
          </cell>
          <cell r="AT385" t="str">
            <v>Sınıf 382 - 1382 - Öğrenci 382</v>
          </cell>
        </row>
        <row r="386">
          <cell r="AR386">
            <v>1383</v>
          </cell>
          <cell r="AT386" t="str">
            <v>Sınıf 383 - 1383 - Öğrenci 383</v>
          </cell>
        </row>
        <row r="387">
          <cell r="AR387">
            <v>1384</v>
          </cell>
          <cell r="AT387" t="str">
            <v>Sınıf 384 - 1384 - Öğrenci 384</v>
          </cell>
        </row>
        <row r="388">
          <cell r="AR388">
            <v>1385</v>
          </cell>
          <cell r="AT388" t="str">
            <v>Sınıf 385 - 1385 - Öğrenci 385</v>
          </cell>
        </row>
        <row r="389">
          <cell r="AR389">
            <v>1386</v>
          </cell>
          <cell r="AT389" t="str">
            <v>Sınıf 386 - 1386 - Öğrenci 386</v>
          </cell>
        </row>
        <row r="390">
          <cell r="AR390">
            <v>1387</v>
          </cell>
          <cell r="AT390" t="str">
            <v>Sınıf 387 - 1387 - Öğrenci 387</v>
          </cell>
        </row>
        <row r="391">
          <cell r="AR391">
            <v>1388</v>
          </cell>
          <cell r="AT391" t="str">
            <v>Sınıf 388 - 1388 - Öğrenci 388</v>
          </cell>
        </row>
        <row r="392">
          <cell r="AR392">
            <v>1389</v>
          </cell>
          <cell r="AT392" t="str">
            <v>Sınıf 389 - 1389 - Öğrenci 389</v>
          </cell>
        </row>
        <row r="393">
          <cell r="AR393">
            <v>1390</v>
          </cell>
          <cell r="AT393" t="str">
            <v>Sınıf 390 - 1390 - Öğrenci 390</v>
          </cell>
        </row>
        <row r="394">
          <cell r="AR394">
            <v>1391</v>
          </cell>
          <cell r="AT394" t="str">
            <v>Sınıf 391 - 1391 - Öğrenci 391</v>
          </cell>
        </row>
        <row r="395">
          <cell r="AR395">
            <v>1392</v>
          </cell>
          <cell r="AT395" t="str">
            <v>Sınıf 392 - 1392 - Öğrenci 392</v>
          </cell>
        </row>
        <row r="396">
          <cell r="AR396">
            <v>1393</v>
          </cell>
          <cell r="AT396" t="str">
            <v>Sınıf 393 - 1393 - Öğrenci 393</v>
          </cell>
        </row>
        <row r="397">
          <cell r="AR397">
            <v>1394</v>
          </cell>
          <cell r="AT397" t="str">
            <v>Sınıf 394 - 1394 - Öğrenci 394</v>
          </cell>
        </row>
        <row r="398">
          <cell r="AR398">
            <v>1395</v>
          </cell>
          <cell r="AT398" t="str">
            <v>Sınıf 395 - 1395 - Öğrenci 395</v>
          </cell>
        </row>
        <row r="399">
          <cell r="AR399">
            <v>1396</v>
          </cell>
          <cell r="AT399" t="str">
            <v>Sınıf 396 - 1396 - Öğrenci 396</v>
          </cell>
        </row>
        <row r="400">
          <cell r="AR400">
            <v>1397</v>
          </cell>
          <cell r="AT400" t="str">
            <v>Sınıf 397 - 1397 - Öğrenci 397</v>
          </cell>
        </row>
        <row r="401">
          <cell r="AR401">
            <v>1398</v>
          </cell>
          <cell r="AT401" t="str">
            <v>Sınıf 398 - 1398 - Öğrenci 398</v>
          </cell>
        </row>
        <row r="402">
          <cell r="AR402">
            <v>1399</v>
          </cell>
          <cell r="AT402" t="str">
            <v>Sınıf 399 - 1399 - Öğrenci 399</v>
          </cell>
        </row>
        <row r="403">
          <cell r="AR403">
            <v>1400</v>
          </cell>
          <cell r="AT403" t="str">
            <v>Sınıf 400 - 1400 - Öğrenci 400</v>
          </cell>
        </row>
        <row r="404">
          <cell r="AR404">
            <v>1401</v>
          </cell>
          <cell r="AT404" t="str">
            <v>Sınıf 401 - 1401 - Öğrenci 401</v>
          </cell>
        </row>
        <row r="405">
          <cell r="AR405">
            <v>1402</v>
          </cell>
          <cell r="AT405" t="str">
            <v>Sınıf 402 - 1402 - Öğrenci 402</v>
          </cell>
        </row>
        <row r="406">
          <cell r="AR406">
            <v>1403</v>
          </cell>
          <cell r="AT406" t="str">
            <v>Sınıf 403 - 1403 - Öğrenci 403</v>
          </cell>
        </row>
        <row r="407">
          <cell r="AR407">
            <v>1404</v>
          </cell>
          <cell r="AT407" t="str">
            <v>Sınıf 404 - 1404 - Öğrenci 404</v>
          </cell>
        </row>
        <row r="408">
          <cell r="AR408">
            <v>1405</v>
          </cell>
          <cell r="AT408" t="str">
            <v>Sınıf 405 - 1405 - Öğrenci 405</v>
          </cell>
        </row>
        <row r="409">
          <cell r="AR409">
            <v>1406</v>
          </cell>
          <cell r="AT409" t="str">
            <v>Sınıf 406 - 1406 - Öğrenci 406</v>
          </cell>
        </row>
        <row r="410">
          <cell r="AR410">
            <v>1407</v>
          </cell>
          <cell r="AT410" t="str">
            <v>Sınıf 407 - 1407 - Öğrenci 407</v>
          </cell>
        </row>
        <row r="411">
          <cell r="AR411">
            <v>1408</v>
          </cell>
          <cell r="AT411" t="str">
            <v>Sınıf 408 - 1408 - Öğrenci 408</v>
          </cell>
        </row>
        <row r="412">
          <cell r="AR412">
            <v>1409</v>
          </cell>
          <cell r="AT412" t="str">
            <v>Sınıf 409 - 1409 - Öğrenci 409</v>
          </cell>
        </row>
        <row r="413">
          <cell r="AR413">
            <v>1410</v>
          </cell>
          <cell r="AT413" t="str">
            <v>Sınıf 410 - 1410 - Öğrenci 410</v>
          </cell>
        </row>
        <row r="414">
          <cell r="AR414">
            <v>1411</v>
          </cell>
          <cell r="AT414" t="str">
            <v>Sınıf 411 - 1411 - Öğrenci 411</v>
          </cell>
        </row>
        <row r="415">
          <cell r="AR415">
            <v>1412</v>
          </cell>
          <cell r="AT415" t="str">
            <v>Sınıf 412 - 1412 - Öğrenci 412</v>
          </cell>
        </row>
        <row r="416">
          <cell r="AR416">
            <v>1413</v>
          </cell>
          <cell r="AT416" t="str">
            <v>Sınıf 413 - 1413 - Öğrenci 413</v>
          </cell>
        </row>
        <row r="417">
          <cell r="AR417">
            <v>1414</v>
          </cell>
          <cell r="AT417" t="str">
            <v>Sınıf 414 - 1414 - Öğrenci 414</v>
          </cell>
        </row>
        <row r="418">
          <cell r="AR418">
            <v>1415</v>
          </cell>
          <cell r="AT418" t="str">
            <v>Sınıf 415 - 1415 - Öğrenci 415</v>
          </cell>
        </row>
        <row r="419">
          <cell r="AR419">
            <v>1416</v>
          </cell>
          <cell r="AT419" t="str">
            <v>Sınıf 416 - 1416 - Öğrenci 416</v>
          </cell>
        </row>
        <row r="420">
          <cell r="AR420">
            <v>1417</v>
          </cell>
          <cell r="AT420" t="str">
            <v>Sınıf 417 - 1417 - Öğrenci 417</v>
          </cell>
        </row>
        <row r="421">
          <cell r="AR421">
            <v>1418</v>
          </cell>
          <cell r="AT421" t="str">
            <v>Sınıf 418 - 1418 - Öğrenci 418</v>
          </cell>
        </row>
        <row r="422">
          <cell r="AR422">
            <v>1419</v>
          </cell>
          <cell r="AT422" t="str">
            <v>Sınıf 419 - 1419 - Öğrenci 419</v>
          </cell>
        </row>
        <row r="423">
          <cell r="AR423">
            <v>1420</v>
          </cell>
          <cell r="AT423" t="str">
            <v>Sınıf 420 - 1420 - Öğrenci 420</v>
          </cell>
        </row>
        <row r="424">
          <cell r="AR424">
            <v>1421</v>
          </cell>
          <cell r="AT424" t="str">
            <v>Sınıf 421 - 1421 - Öğrenci 421</v>
          </cell>
        </row>
        <row r="425">
          <cell r="AR425">
            <v>1422</v>
          </cell>
          <cell r="AT425" t="str">
            <v>Sınıf 422 - 1422 - Öğrenci 422</v>
          </cell>
        </row>
        <row r="426">
          <cell r="AR426">
            <v>1423</v>
          </cell>
          <cell r="AT426" t="str">
            <v>Sınıf 423 - 1423 - Öğrenci 423</v>
          </cell>
        </row>
        <row r="427">
          <cell r="AR427">
            <v>1424</v>
          </cell>
          <cell r="AT427" t="str">
            <v>Sınıf 424 - 1424 - Öğrenci 424</v>
          </cell>
        </row>
        <row r="428">
          <cell r="AR428">
            <v>1425</v>
          </cell>
          <cell r="AT428" t="str">
            <v>Sınıf 425 - 1425 - Öğrenci 425</v>
          </cell>
        </row>
        <row r="429">
          <cell r="AR429">
            <v>1426</v>
          </cell>
          <cell r="AT429" t="str">
            <v>Sınıf 426 - 1426 - Öğrenci 426</v>
          </cell>
        </row>
        <row r="430">
          <cell r="AR430">
            <v>1427</v>
          </cell>
          <cell r="AT430" t="str">
            <v>Sınıf 427 - 1427 - Öğrenci 427</v>
          </cell>
        </row>
        <row r="431">
          <cell r="AR431">
            <v>1428</v>
          </cell>
          <cell r="AT431" t="str">
            <v>Sınıf 428 - 1428 - Öğrenci 428</v>
          </cell>
        </row>
        <row r="432">
          <cell r="AR432">
            <v>1429</v>
          </cell>
          <cell r="AT432" t="str">
            <v>Sınıf 429 - 1429 - Öğrenci 429</v>
          </cell>
        </row>
        <row r="433">
          <cell r="AR433">
            <v>1430</v>
          </cell>
          <cell r="AT433" t="str">
            <v>Sınıf 430 - 1430 - Öğrenci 430</v>
          </cell>
        </row>
        <row r="434">
          <cell r="AR434">
            <v>1431</v>
          </cell>
          <cell r="AT434" t="str">
            <v>Sınıf 431 - 1431 - Öğrenci 431</v>
          </cell>
        </row>
        <row r="435">
          <cell r="AR435">
            <v>1432</v>
          </cell>
          <cell r="AT435" t="str">
            <v>Sınıf 432 - 1432 - Öğrenci 432</v>
          </cell>
        </row>
        <row r="436">
          <cell r="AR436">
            <v>1433</v>
          </cell>
          <cell r="AT436" t="str">
            <v>Sınıf 433 - 1433 - Öğrenci 433</v>
          </cell>
        </row>
        <row r="437">
          <cell r="AR437">
            <v>1434</v>
          </cell>
          <cell r="AT437" t="str">
            <v>Sınıf 434 - 1434 - Öğrenci 434</v>
          </cell>
        </row>
        <row r="438">
          <cell r="AR438">
            <v>1435</v>
          </cell>
          <cell r="AT438" t="str">
            <v>Sınıf 435 - 1435 - Öğrenci 435</v>
          </cell>
        </row>
        <row r="439">
          <cell r="AR439">
            <v>1436</v>
          </cell>
          <cell r="AT439" t="str">
            <v>Sınıf 436 - 1436 - Öğrenci 436</v>
          </cell>
        </row>
        <row r="440">
          <cell r="AR440">
            <v>1437</v>
          </cell>
          <cell r="AT440" t="str">
            <v>Sınıf 437 - 1437 - Öğrenci 437</v>
          </cell>
        </row>
        <row r="441">
          <cell r="AR441">
            <v>1438</v>
          </cell>
          <cell r="AT441" t="str">
            <v>Sınıf 438 - 1438 - Öğrenci 438</v>
          </cell>
        </row>
        <row r="442">
          <cell r="AR442">
            <v>1439</v>
          </cell>
          <cell r="AT442" t="str">
            <v>Sınıf 439 - 1439 - Öğrenci 439</v>
          </cell>
        </row>
        <row r="443">
          <cell r="AR443">
            <v>1440</v>
          </cell>
          <cell r="AT443" t="str">
            <v>Sınıf 440 - 1440 - Öğrenci 440</v>
          </cell>
        </row>
        <row r="444">
          <cell r="AR444">
            <v>1441</v>
          </cell>
          <cell r="AT444" t="str">
            <v>Sınıf 441 - 1441 - Öğrenci 441</v>
          </cell>
        </row>
        <row r="445">
          <cell r="AR445">
            <v>1442</v>
          </cell>
          <cell r="AT445" t="str">
            <v>Sınıf 442 - 1442 - Öğrenci 442</v>
          </cell>
        </row>
        <row r="446">
          <cell r="AR446">
            <v>1443</v>
          </cell>
          <cell r="AT446" t="str">
            <v>Sınıf 443 - 1443 - Öğrenci 443</v>
          </cell>
        </row>
        <row r="447">
          <cell r="AR447">
            <v>1444</v>
          </cell>
          <cell r="AT447" t="str">
            <v>Sınıf 444 - 1444 - Öğrenci 444</v>
          </cell>
        </row>
        <row r="448">
          <cell r="AR448">
            <v>1445</v>
          </cell>
          <cell r="AT448" t="str">
            <v>Sınıf 445 - 1445 - Öğrenci 445</v>
          </cell>
        </row>
        <row r="449">
          <cell r="AR449">
            <v>1446</v>
          </cell>
          <cell r="AT449" t="str">
            <v>Sınıf 446 - 1446 - Öğrenci 446</v>
          </cell>
        </row>
        <row r="450">
          <cell r="AR450">
            <v>1447</v>
          </cell>
          <cell r="AT450" t="str">
            <v>Sınıf 447 - 1447 - Öğrenci 447</v>
          </cell>
        </row>
        <row r="451">
          <cell r="AR451">
            <v>1448</v>
          </cell>
          <cell r="AT451" t="str">
            <v>Sınıf 448 - 1448 - Öğrenci 448</v>
          </cell>
        </row>
        <row r="452">
          <cell r="AR452">
            <v>1449</v>
          </cell>
          <cell r="AT452" t="str">
            <v>Sınıf 449 - 1449 - Öğrenci 449</v>
          </cell>
        </row>
        <row r="453">
          <cell r="AR453">
            <v>1450</v>
          </cell>
          <cell r="AT453" t="str">
            <v>Sınıf 450 - 1450 - Öğrenci 450</v>
          </cell>
        </row>
        <row r="454">
          <cell r="AR454">
            <v>1451</v>
          </cell>
          <cell r="AT454" t="str">
            <v>Sınıf 451 - 1451 - Öğrenci 451</v>
          </cell>
        </row>
        <row r="455">
          <cell r="AR455">
            <v>1452</v>
          </cell>
          <cell r="AT455" t="str">
            <v>Sınıf 452 - 1452 - Öğrenci 452</v>
          </cell>
        </row>
        <row r="456">
          <cell r="AR456">
            <v>1453</v>
          </cell>
          <cell r="AT456" t="str">
            <v>Sınıf 453 - 1453 - Öğrenci 453</v>
          </cell>
        </row>
        <row r="457">
          <cell r="AR457">
            <v>1454</v>
          </cell>
          <cell r="AT457" t="str">
            <v>Sınıf 454 - 1454 - Öğrenci 454</v>
          </cell>
        </row>
        <row r="458">
          <cell r="AR458">
            <v>1455</v>
          </cell>
          <cell r="AT458" t="str">
            <v>Sınıf 455 - 1455 - Öğrenci 455</v>
          </cell>
        </row>
        <row r="459">
          <cell r="AR459">
            <v>1456</v>
          </cell>
          <cell r="AT459" t="str">
            <v>Sınıf 456 - 1456 - Öğrenci 456</v>
          </cell>
        </row>
        <row r="460">
          <cell r="AR460">
            <v>1457</v>
          </cell>
          <cell r="AT460" t="str">
            <v>Sınıf 457 - 1457 - Öğrenci 457</v>
          </cell>
        </row>
        <row r="461">
          <cell r="AR461">
            <v>1458</v>
          </cell>
          <cell r="AT461" t="str">
            <v>Sınıf 458 - 1458 - Öğrenci 458</v>
          </cell>
        </row>
        <row r="462">
          <cell r="AR462">
            <v>1459</v>
          </cell>
          <cell r="AT462" t="str">
            <v>Sınıf 459 - 1459 - Öğrenci 459</v>
          </cell>
        </row>
        <row r="463">
          <cell r="AR463">
            <v>1460</v>
          </cell>
          <cell r="AT463" t="str">
            <v>Sınıf 460 - 1460 - Öğrenci 460</v>
          </cell>
        </row>
        <row r="464">
          <cell r="AR464">
            <v>1461</v>
          </cell>
          <cell r="AT464" t="str">
            <v>Sınıf 461 - 1461 - Öğrenci 461</v>
          </cell>
        </row>
        <row r="465">
          <cell r="AR465">
            <v>1462</v>
          </cell>
          <cell r="AT465" t="str">
            <v>Sınıf 462 - 1462 - Öğrenci 462</v>
          </cell>
        </row>
        <row r="466">
          <cell r="AR466">
            <v>1463</v>
          </cell>
          <cell r="AT466" t="str">
            <v>Sınıf 463 - 1463 - Öğrenci 463</v>
          </cell>
        </row>
        <row r="467">
          <cell r="AR467">
            <v>1464</v>
          </cell>
          <cell r="AT467" t="str">
            <v>Sınıf 464 - 1464 - Öğrenci 464</v>
          </cell>
        </row>
        <row r="468">
          <cell r="AR468">
            <v>1465</v>
          </cell>
          <cell r="AT468" t="str">
            <v>Sınıf 465 - 1465 - Öğrenci 465</v>
          </cell>
        </row>
        <row r="469">
          <cell r="AR469">
            <v>1466</v>
          </cell>
          <cell r="AT469" t="str">
            <v>Sınıf 466 - 1466 - Öğrenci 466</v>
          </cell>
        </row>
        <row r="470">
          <cell r="AR470">
            <v>1467</v>
          </cell>
          <cell r="AT470" t="str">
            <v>Sınıf 467 - 1467 - Öğrenci 467</v>
          </cell>
        </row>
        <row r="471">
          <cell r="AR471">
            <v>1468</v>
          </cell>
          <cell r="AT471" t="str">
            <v>Sınıf 468 - 1468 - Öğrenci 468</v>
          </cell>
        </row>
        <row r="472">
          <cell r="AR472">
            <v>1469</v>
          </cell>
          <cell r="AT472" t="str">
            <v>Sınıf 469 - 1469 - Öğrenci 469</v>
          </cell>
        </row>
        <row r="473">
          <cell r="AR473">
            <v>1470</v>
          </cell>
          <cell r="AT473" t="str">
            <v>Sınıf 470 - 1470 - Öğrenci 470</v>
          </cell>
        </row>
        <row r="474">
          <cell r="AR474">
            <v>1471</v>
          </cell>
          <cell r="AT474" t="str">
            <v>Sınıf 471 - 1471 - Öğrenci 471</v>
          </cell>
        </row>
        <row r="475">
          <cell r="AR475">
            <v>1472</v>
          </cell>
          <cell r="AT475" t="str">
            <v>Sınıf 472 - 1472 - Öğrenci 472</v>
          </cell>
        </row>
        <row r="476">
          <cell r="AR476">
            <v>1473</v>
          </cell>
          <cell r="AT476" t="str">
            <v>Sınıf 473 - 1473 - Öğrenci 473</v>
          </cell>
        </row>
        <row r="477">
          <cell r="AR477">
            <v>1474</v>
          </cell>
          <cell r="AT477" t="str">
            <v>Sınıf 474 - 1474 - Öğrenci 474</v>
          </cell>
        </row>
        <row r="478">
          <cell r="AR478">
            <v>1475</v>
          </cell>
          <cell r="AT478" t="str">
            <v>Sınıf 475 - 1475 - Öğrenci 475</v>
          </cell>
        </row>
        <row r="479">
          <cell r="AR479">
            <v>1476</v>
          </cell>
          <cell r="AT479" t="str">
            <v>Sınıf 476 - 1476 - Öğrenci 476</v>
          </cell>
        </row>
        <row r="480">
          <cell r="AR480">
            <v>1477</v>
          </cell>
          <cell r="AT480" t="str">
            <v>Sınıf 477 - 1477 - Öğrenci 477</v>
          </cell>
        </row>
        <row r="481">
          <cell r="AR481">
            <v>1478</v>
          </cell>
          <cell r="AT481" t="str">
            <v>Sınıf 478 - 1478 - Öğrenci 478</v>
          </cell>
        </row>
        <row r="482">
          <cell r="AR482">
            <v>1479</v>
          </cell>
          <cell r="AT482" t="str">
            <v>Sınıf 479 - 1479 - Öğrenci 479</v>
          </cell>
        </row>
        <row r="483">
          <cell r="AR483">
            <v>1480</v>
          </cell>
          <cell r="AT483" t="str">
            <v>Sınıf 480 - 1480 - Öğrenci 480</v>
          </cell>
        </row>
        <row r="484">
          <cell r="AR484">
            <v>1481</v>
          </cell>
          <cell r="AT484" t="str">
            <v>Sınıf 481 - 1481 - Öğrenci 481</v>
          </cell>
        </row>
        <row r="485">
          <cell r="AR485">
            <v>1482</v>
          </cell>
          <cell r="AT485" t="str">
            <v>Sınıf 482 - 1482 - Öğrenci 482</v>
          </cell>
        </row>
        <row r="486">
          <cell r="AR486">
            <v>1483</v>
          </cell>
          <cell r="AT486" t="str">
            <v>Sınıf 483 - 1483 - Öğrenci 483</v>
          </cell>
        </row>
        <row r="487">
          <cell r="AR487">
            <v>1484</v>
          </cell>
          <cell r="AT487" t="str">
            <v>Sınıf 484 - 1484 - Öğrenci 484</v>
          </cell>
        </row>
        <row r="488">
          <cell r="AR488">
            <v>1485</v>
          </cell>
          <cell r="AT488" t="str">
            <v>Sınıf 485 - 1485 - Öğrenci 485</v>
          </cell>
        </row>
        <row r="489">
          <cell r="AR489">
            <v>1486</v>
          </cell>
          <cell r="AT489" t="str">
            <v>Sınıf 486 - 1486 - Öğrenci 486</v>
          </cell>
        </row>
        <row r="490">
          <cell r="AR490">
            <v>1487</v>
          </cell>
          <cell r="AT490" t="str">
            <v>Sınıf 487 - 1487 - Öğrenci 487</v>
          </cell>
        </row>
        <row r="491">
          <cell r="AR491">
            <v>1488</v>
          </cell>
          <cell r="AT491" t="str">
            <v>Sınıf 488 - 1488 - Öğrenci 488</v>
          </cell>
        </row>
        <row r="492">
          <cell r="AR492">
            <v>1489</v>
          </cell>
          <cell r="AT492" t="str">
            <v>Sınıf 489 - 1489 - Öğrenci 489</v>
          </cell>
        </row>
        <row r="493">
          <cell r="AR493">
            <v>1490</v>
          </cell>
          <cell r="AT493" t="str">
            <v>Sınıf 490 - 1490 - Öğrenci 490</v>
          </cell>
        </row>
        <row r="494">
          <cell r="AR494">
            <v>1491</v>
          </cell>
          <cell r="AT494" t="str">
            <v>Sınıf 491 - 1491 - Öğrenci 491</v>
          </cell>
        </row>
        <row r="495">
          <cell r="AR495">
            <v>1492</v>
          </cell>
          <cell r="AT495" t="str">
            <v>Sınıf 492 - 1492 - Öğrenci 492</v>
          </cell>
        </row>
        <row r="496">
          <cell r="AR496">
            <v>1493</v>
          </cell>
          <cell r="AT496" t="str">
            <v>Sınıf 493 - 1493 - Öğrenci 493</v>
          </cell>
        </row>
        <row r="497">
          <cell r="AR497">
            <v>1494</v>
          </cell>
          <cell r="AT497" t="str">
            <v>Sınıf 494 - 1494 - Öğrenci 494</v>
          </cell>
        </row>
        <row r="498">
          <cell r="AR498">
            <v>1495</v>
          </cell>
          <cell r="AT498" t="str">
            <v>Sınıf 495 - 1495 - Öğrenci 495</v>
          </cell>
        </row>
        <row r="499">
          <cell r="AR499">
            <v>1496</v>
          </cell>
          <cell r="AT499" t="str">
            <v>Sınıf 496 - 1496 - Öğrenci 496</v>
          </cell>
        </row>
        <row r="500">
          <cell r="AR500">
            <v>1497</v>
          </cell>
          <cell r="AT500" t="str">
            <v>Sınıf 497 - 1497 - Öğrenci 497</v>
          </cell>
        </row>
        <row r="501">
          <cell r="AR501">
            <v>1498</v>
          </cell>
          <cell r="AT501" t="str">
            <v>Sınıf 498 - 1498 - Öğrenci 498</v>
          </cell>
        </row>
        <row r="502">
          <cell r="AR502">
            <v>1499</v>
          </cell>
          <cell r="AT502" t="str">
            <v>Sınıf 499 - 1499 - Öğrenci 499</v>
          </cell>
        </row>
        <row r="503">
          <cell r="AR503">
            <v>1500</v>
          </cell>
          <cell r="AT503" t="str">
            <v>Sınıf 500 - 1500 - Öğrenci 500</v>
          </cell>
        </row>
      </sheetData>
      <sheetData sheetId="6">
        <row r="3">
          <cell r="B3">
            <v>10</v>
          </cell>
          <cell r="K3">
            <v>1.3</v>
          </cell>
          <cell r="O3">
            <v>0.2</v>
          </cell>
          <cell r="P3">
            <v>0.9</v>
          </cell>
          <cell r="Q3">
            <v>1</v>
          </cell>
          <cell r="R3">
            <v>0.5</v>
          </cell>
        </row>
        <row r="4">
          <cell r="B4">
            <v>11</v>
          </cell>
          <cell r="D4">
            <v>0.2</v>
          </cell>
          <cell r="K4">
            <v>2.8</v>
          </cell>
          <cell r="L4">
            <v>0.3</v>
          </cell>
          <cell r="M4">
            <v>0.2</v>
          </cell>
          <cell r="O4">
            <v>0.3</v>
          </cell>
          <cell r="P4">
            <v>1.6</v>
          </cell>
          <cell r="Q4">
            <v>1.4</v>
          </cell>
          <cell r="R4">
            <v>0.5</v>
          </cell>
        </row>
        <row r="5">
          <cell r="B5">
            <v>12</v>
          </cell>
          <cell r="D5">
            <v>0.5</v>
          </cell>
          <cell r="I5">
            <v>0.1</v>
          </cell>
          <cell r="K5">
            <v>4.7</v>
          </cell>
          <cell r="L5">
            <v>1</v>
          </cell>
          <cell r="M5">
            <v>0.7</v>
          </cell>
          <cell r="N5">
            <v>0.1</v>
          </cell>
          <cell r="O5">
            <v>1</v>
          </cell>
          <cell r="P5">
            <v>3.5</v>
          </cell>
          <cell r="Q5">
            <v>1.9</v>
          </cell>
          <cell r="R5">
            <v>0.6</v>
          </cell>
        </row>
        <row r="6">
          <cell r="B6">
            <v>13</v>
          </cell>
          <cell r="D6">
            <v>1</v>
          </cell>
          <cell r="E6">
            <v>0.1</v>
          </cell>
          <cell r="G6">
            <v>0.3</v>
          </cell>
          <cell r="H6">
            <v>0.1</v>
          </cell>
          <cell r="I6">
            <v>0.2</v>
          </cell>
          <cell r="J6">
            <v>0.3</v>
          </cell>
          <cell r="K6">
            <v>7.6</v>
          </cell>
          <cell r="L6">
            <v>2.2</v>
          </cell>
          <cell r="M6">
            <v>0.7</v>
          </cell>
          <cell r="N6">
            <v>0.3</v>
          </cell>
          <cell r="O6">
            <v>2.1</v>
          </cell>
          <cell r="P6">
            <v>5.4</v>
          </cell>
          <cell r="Q6">
            <v>2.9</v>
          </cell>
          <cell r="R6">
            <v>0.7</v>
          </cell>
        </row>
        <row r="7">
          <cell r="B7">
            <v>14</v>
          </cell>
          <cell r="D7">
            <v>1.6</v>
          </cell>
          <cell r="E7">
            <v>0.2</v>
          </cell>
          <cell r="G7">
            <v>1.1</v>
          </cell>
          <cell r="H7">
            <v>0.4</v>
          </cell>
          <cell r="I7">
            <v>0.3</v>
          </cell>
          <cell r="J7">
            <v>1.5</v>
          </cell>
          <cell r="K7">
            <v>11.2</v>
          </cell>
          <cell r="L7">
            <v>3.3</v>
          </cell>
          <cell r="M7">
            <v>1.2</v>
          </cell>
          <cell r="N7">
            <v>0.7</v>
          </cell>
          <cell r="O7">
            <v>3.9</v>
          </cell>
          <cell r="P7">
            <v>7.7</v>
          </cell>
          <cell r="Q7">
            <v>4.3</v>
          </cell>
          <cell r="R7">
            <v>0.8</v>
          </cell>
        </row>
        <row r="8">
          <cell r="B8">
            <v>15</v>
          </cell>
          <cell r="D8">
            <v>2.9</v>
          </cell>
          <cell r="E8">
            <v>0.5</v>
          </cell>
          <cell r="F8">
            <v>0.1</v>
          </cell>
          <cell r="G8">
            <v>2</v>
          </cell>
          <cell r="H8">
            <v>0.5</v>
          </cell>
          <cell r="I8">
            <v>0.3</v>
          </cell>
          <cell r="J8">
            <v>1.5</v>
          </cell>
          <cell r="K8">
            <v>16.1</v>
          </cell>
          <cell r="L8">
            <v>4.6</v>
          </cell>
          <cell r="M8">
            <v>1.7</v>
          </cell>
          <cell r="N8">
            <v>1.3</v>
          </cell>
          <cell r="O8">
            <v>6</v>
          </cell>
          <cell r="P8">
            <v>11.2</v>
          </cell>
          <cell r="Q8">
            <v>6.9</v>
          </cell>
          <cell r="R8">
            <v>1</v>
          </cell>
        </row>
        <row r="9">
          <cell r="B9">
            <v>16</v>
          </cell>
          <cell r="C9">
            <v>0.1</v>
          </cell>
          <cell r="D9">
            <v>4.7</v>
          </cell>
          <cell r="E9">
            <v>0.7</v>
          </cell>
          <cell r="F9">
            <v>0.3</v>
          </cell>
          <cell r="G9">
            <v>3.7</v>
          </cell>
          <cell r="H9">
            <v>1.2</v>
          </cell>
          <cell r="I9">
            <v>0.5</v>
          </cell>
          <cell r="J9">
            <v>2.3</v>
          </cell>
          <cell r="K9">
            <v>20.4</v>
          </cell>
          <cell r="L9">
            <v>6</v>
          </cell>
          <cell r="M9">
            <v>3</v>
          </cell>
          <cell r="N9">
            <v>2</v>
          </cell>
          <cell r="O9">
            <v>9</v>
          </cell>
          <cell r="P9">
            <v>13.9</v>
          </cell>
          <cell r="Q9">
            <v>9.6</v>
          </cell>
          <cell r="R9">
            <v>1.5</v>
          </cell>
        </row>
        <row r="10">
          <cell r="B10">
            <v>17</v>
          </cell>
          <cell r="C10">
            <v>0.5</v>
          </cell>
          <cell r="D10">
            <v>7.3</v>
          </cell>
          <cell r="E10">
            <v>1.8</v>
          </cell>
          <cell r="F10">
            <v>0.7</v>
          </cell>
          <cell r="G10">
            <v>5.3</v>
          </cell>
          <cell r="H10">
            <v>1.9</v>
          </cell>
          <cell r="I10">
            <v>0.8</v>
          </cell>
          <cell r="J10">
            <v>4.4</v>
          </cell>
          <cell r="K10">
            <v>26.1</v>
          </cell>
          <cell r="L10">
            <v>9.1</v>
          </cell>
          <cell r="M10">
            <v>4.2</v>
          </cell>
          <cell r="N10">
            <v>2.7</v>
          </cell>
          <cell r="O10">
            <v>12.1</v>
          </cell>
          <cell r="P10">
            <v>17.5</v>
          </cell>
          <cell r="Q10">
            <v>11.9</v>
          </cell>
          <cell r="R10">
            <v>2.1</v>
          </cell>
        </row>
        <row r="11">
          <cell r="B11">
            <v>18</v>
          </cell>
          <cell r="C11">
            <v>0.5</v>
          </cell>
          <cell r="D11">
            <v>10.9</v>
          </cell>
          <cell r="E11">
            <v>2.8</v>
          </cell>
          <cell r="F11">
            <v>1.7</v>
          </cell>
          <cell r="G11">
            <v>7.8</v>
          </cell>
          <cell r="H11">
            <v>2.8</v>
          </cell>
          <cell r="I11">
            <v>1.1</v>
          </cell>
          <cell r="J11">
            <v>5.6</v>
          </cell>
          <cell r="K11">
            <v>32</v>
          </cell>
          <cell r="L11">
            <v>11.9</v>
          </cell>
          <cell r="M11">
            <v>5.6</v>
          </cell>
          <cell r="N11">
            <v>4.2</v>
          </cell>
          <cell r="O11">
            <v>16.1</v>
          </cell>
          <cell r="P11">
            <v>21.3</v>
          </cell>
          <cell r="Q11">
            <v>15.3</v>
          </cell>
          <cell r="R11">
            <v>3.4</v>
          </cell>
        </row>
        <row r="12">
          <cell r="B12">
            <v>19</v>
          </cell>
          <cell r="C12">
            <v>0.7</v>
          </cell>
          <cell r="D12">
            <v>14.1</v>
          </cell>
          <cell r="E12">
            <v>3.9</v>
          </cell>
          <cell r="F12">
            <v>3.1</v>
          </cell>
          <cell r="G12">
            <v>10.8</v>
          </cell>
          <cell r="H12">
            <v>4.3</v>
          </cell>
          <cell r="I12">
            <v>1.8</v>
          </cell>
          <cell r="J12">
            <v>8.3</v>
          </cell>
          <cell r="K12">
            <v>38.8</v>
          </cell>
          <cell r="L12">
            <v>15.2</v>
          </cell>
          <cell r="M12">
            <v>7.5</v>
          </cell>
          <cell r="N12">
            <v>5.7</v>
          </cell>
          <cell r="O12">
            <v>20</v>
          </cell>
          <cell r="P12">
            <v>25.3</v>
          </cell>
          <cell r="Q12">
            <v>19.1</v>
          </cell>
          <cell r="R12">
            <v>4.9</v>
          </cell>
        </row>
        <row r="13">
          <cell r="B13">
            <v>20</v>
          </cell>
          <cell r="C13">
            <v>1.2</v>
          </cell>
          <cell r="D13">
            <v>18.2</v>
          </cell>
          <cell r="E13">
            <v>5.9</v>
          </cell>
          <cell r="F13">
            <v>4.8</v>
          </cell>
          <cell r="G13">
            <v>14.8</v>
          </cell>
          <cell r="H13">
            <v>6.2</v>
          </cell>
          <cell r="I13">
            <v>3.1</v>
          </cell>
          <cell r="J13">
            <v>10.9</v>
          </cell>
          <cell r="K13">
            <v>44.7</v>
          </cell>
          <cell r="L13">
            <v>19.2</v>
          </cell>
          <cell r="M13">
            <v>9.7</v>
          </cell>
          <cell r="N13">
            <v>9</v>
          </cell>
          <cell r="O13">
            <v>24.4</v>
          </cell>
          <cell r="P13">
            <v>28.9</v>
          </cell>
          <cell r="Q13">
            <v>23.7</v>
          </cell>
          <cell r="R13">
            <v>6.6</v>
          </cell>
        </row>
        <row r="14">
          <cell r="B14">
            <v>21</v>
          </cell>
          <cell r="C14">
            <v>1.7</v>
          </cell>
          <cell r="D14">
            <v>23.7</v>
          </cell>
          <cell r="E14">
            <v>9.4</v>
          </cell>
          <cell r="F14">
            <v>7</v>
          </cell>
          <cell r="G14">
            <v>19.1</v>
          </cell>
          <cell r="H14">
            <v>8.4</v>
          </cell>
          <cell r="I14">
            <v>5.2</v>
          </cell>
          <cell r="J14">
            <v>12.9</v>
          </cell>
          <cell r="K14">
            <v>51.2</v>
          </cell>
          <cell r="L14">
            <v>23.6</v>
          </cell>
          <cell r="M14">
            <v>13.1</v>
          </cell>
          <cell r="N14">
            <v>12.6</v>
          </cell>
          <cell r="O14">
            <v>29.6</v>
          </cell>
          <cell r="P14">
            <v>33.8</v>
          </cell>
          <cell r="Q14">
            <v>28.7</v>
          </cell>
          <cell r="R14">
            <v>9</v>
          </cell>
        </row>
        <row r="15">
          <cell r="B15">
            <v>22</v>
          </cell>
          <cell r="C15">
            <v>3.2</v>
          </cell>
          <cell r="D15">
            <v>29.2</v>
          </cell>
          <cell r="E15">
            <v>12.9</v>
          </cell>
          <cell r="F15">
            <v>9.9</v>
          </cell>
          <cell r="G15">
            <v>25.1</v>
          </cell>
          <cell r="H15">
            <v>11.2</v>
          </cell>
          <cell r="I15">
            <v>7.2</v>
          </cell>
          <cell r="J15">
            <v>16.9</v>
          </cell>
          <cell r="K15">
            <v>57</v>
          </cell>
          <cell r="L15">
            <v>28.2</v>
          </cell>
          <cell r="M15">
            <v>16.2</v>
          </cell>
          <cell r="N15">
            <v>16.5</v>
          </cell>
          <cell r="O15">
            <v>34.4</v>
          </cell>
          <cell r="P15">
            <v>39.1</v>
          </cell>
          <cell r="Q15">
            <v>34</v>
          </cell>
          <cell r="R15">
            <v>12.2</v>
          </cell>
        </row>
        <row r="16">
          <cell r="B16">
            <v>23</v>
          </cell>
          <cell r="C16">
            <v>5.4</v>
          </cell>
          <cell r="D16">
            <v>35.1</v>
          </cell>
          <cell r="E16">
            <v>17.9</v>
          </cell>
          <cell r="F16">
            <v>14</v>
          </cell>
          <cell r="G16">
            <v>30.7</v>
          </cell>
          <cell r="H16">
            <v>14.6</v>
          </cell>
          <cell r="I16">
            <v>9.8</v>
          </cell>
          <cell r="J16">
            <v>21.3</v>
          </cell>
          <cell r="K16">
            <v>62</v>
          </cell>
          <cell r="L16">
            <v>33.4</v>
          </cell>
          <cell r="M16">
            <v>19.5</v>
          </cell>
          <cell r="N16">
            <v>21.5</v>
          </cell>
          <cell r="O16">
            <v>41</v>
          </cell>
          <cell r="P16">
            <v>45.7</v>
          </cell>
          <cell r="Q16">
            <v>39</v>
          </cell>
          <cell r="R16">
            <v>16.3</v>
          </cell>
        </row>
        <row r="17">
          <cell r="B17">
            <v>24</v>
          </cell>
          <cell r="C17">
            <v>8.2</v>
          </cell>
          <cell r="D17">
            <v>40.8</v>
          </cell>
          <cell r="E17">
            <v>24.1</v>
          </cell>
          <cell r="F17">
            <v>18.7</v>
          </cell>
          <cell r="G17">
            <v>35.8</v>
          </cell>
          <cell r="H17">
            <v>17.9</v>
          </cell>
          <cell r="I17">
            <v>12.9</v>
          </cell>
          <cell r="J17">
            <v>25.9</v>
          </cell>
          <cell r="K17">
            <v>68.6</v>
          </cell>
          <cell r="L17">
            <v>39.7</v>
          </cell>
          <cell r="M17">
            <v>25.8</v>
          </cell>
          <cell r="N17">
            <v>27.1</v>
          </cell>
          <cell r="O17">
            <v>46.5</v>
          </cell>
          <cell r="P17">
            <v>50.4</v>
          </cell>
          <cell r="Q17">
            <v>45.1</v>
          </cell>
          <cell r="R17">
            <v>20.8</v>
          </cell>
        </row>
        <row r="18">
          <cell r="B18">
            <v>25</v>
          </cell>
          <cell r="C18">
            <v>12</v>
          </cell>
          <cell r="D18">
            <v>46.5</v>
          </cell>
          <cell r="E18">
            <v>31.6</v>
          </cell>
          <cell r="F18">
            <v>25.4</v>
          </cell>
          <cell r="G18">
            <v>42.4</v>
          </cell>
          <cell r="H18">
            <v>22.1</v>
          </cell>
          <cell r="I18">
            <v>17.1</v>
          </cell>
          <cell r="J18">
            <v>31.6</v>
          </cell>
          <cell r="K18">
            <v>74.2</v>
          </cell>
          <cell r="L18">
            <v>45.7</v>
          </cell>
          <cell r="M18">
            <v>28.2</v>
          </cell>
          <cell r="N18">
            <v>33.7</v>
          </cell>
          <cell r="O18">
            <v>53.8</v>
          </cell>
          <cell r="P18">
            <v>55.9</v>
          </cell>
          <cell r="Q18">
            <v>50.5</v>
          </cell>
          <cell r="R18">
            <v>25</v>
          </cell>
        </row>
        <row r="19">
          <cell r="B19">
            <v>26</v>
          </cell>
          <cell r="C19">
            <v>17.3</v>
          </cell>
          <cell r="D19">
            <v>54.1</v>
          </cell>
          <cell r="E19">
            <v>38.7</v>
          </cell>
          <cell r="F19">
            <v>31.6</v>
          </cell>
          <cell r="G19">
            <v>50.2</v>
          </cell>
          <cell r="H19">
            <v>28.1</v>
          </cell>
          <cell r="I19">
            <v>21.6</v>
          </cell>
          <cell r="J19">
            <v>37.6</v>
          </cell>
          <cell r="K19">
            <v>78.6</v>
          </cell>
          <cell r="L19">
            <v>53</v>
          </cell>
          <cell r="M19">
            <v>32.8</v>
          </cell>
          <cell r="N19">
            <v>40.8</v>
          </cell>
          <cell r="O19">
            <v>58.3</v>
          </cell>
          <cell r="P19">
            <v>60.2</v>
          </cell>
          <cell r="Q19">
            <v>56.6</v>
          </cell>
          <cell r="R19">
            <v>30.1</v>
          </cell>
        </row>
        <row r="20">
          <cell r="B20">
            <v>27</v>
          </cell>
          <cell r="C20">
            <v>22.5</v>
          </cell>
          <cell r="D20">
            <v>60.1</v>
          </cell>
          <cell r="E20">
            <v>45.4</v>
          </cell>
          <cell r="F20">
            <v>37.9</v>
          </cell>
          <cell r="G20">
            <v>57.9</v>
          </cell>
          <cell r="H20">
            <v>34.4</v>
          </cell>
          <cell r="I20">
            <v>26.7</v>
          </cell>
          <cell r="J20">
            <v>43.7</v>
          </cell>
          <cell r="K20">
            <v>83.4</v>
          </cell>
          <cell r="L20">
            <v>58.1</v>
          </cell>
          <cell r="M20">
            <v>36.2</v>
          </cell>
          <cell r="N20">
            <v>47.4</v>
          </cell>
          <cell r="O20">
            <v>62.7</v>
          </cell>
          <cell r="P20">
            <v>64.8</v>
          </cell>
          <cell r="Q20">
            <v>62</v>
          </cell>
          <cell r="R20">
            <v>36.5</v>
          </cell>
        </row>
        <row r="21">
          <cell r="B21">
            <v>28</v>
          </cell>
          <cell r="C21">
            <v>28.7</v>
          </cell>
          <cell r="D21">
            <v>66.5</v>
          </cell>
          <cell r="E21">
            <v>52</v>
          </cell>
          <cell r="F21">
            <v>45.3</v>
          </cell>
          <cell r="G21">
            <v>63.3</v>
          </cell>
          <cell r="H21">
            <v>40.9</v>
          </cell>
          <cell r="I21">
            <v>33.5</v>
          </cell>
          <cell r="J21">
            <v>49.1</v>
          </cell>
          <cell r="K21">
            <v>87.2</v>
          </cell>
          <cell r="L21">
            <v>63</v>
          </cell>
          <cell r="M21">
            <v>41</v>
          </cell>
          <cell r="N21">
            <v>55</v>
          </cell>
          <cell r="O21">
            <v>68.4</v>
          </cell>
          <cell r="P21">
            <v>70.2</v>
          </cell>
          <cell r="Q21">
            <v>67.2</v>
          </cell>
          <cell r="R21">
            <v>43</v>
          </cell>
        </row>
        <row r="22">
          <cell r="B22">
            <v>29</v>
          </cell>
          <cell r="C22">
            <v>35</v>
          </cell>
          <cell r="D22">
            <v>71.6</v>
          </cell>
          <cell r="E22">
            <v>58.7</v>
          </cell>
          <cell r="F22">
            <v>52.7</v>
          </cell>
          <cell r="G22">
            <v>70.2</v>
          </cell>
          <cell r="H22">
            <v>47.2</v>
          </cell>
          <cell r="I22">
            <v>41</v>
          </cell>
          <cell r="J22">
            <v>55.7</v>
          </cell>
          <cell r="K22">
            <v>89.3</v>
          </cell>
          <cell r="L22">
            <v>69.9</v>
          </cell>
          <cell r="M22">
            <v>45.5</v>
          </cell>
          <cell r="N22">
            <v>62.8</v>
          </cell>
          <cell r="O22">
            <v>73.9</v>
          </cell>
          <cell r="P22">
            <v>74.6</v>
          </cell>
          <cell r="Q22">
            <v>73.1</v>
          </cell>
          <cell r="R22">
            <v>49.9</v>
          </cell>
        </row>
        <row r="23">
          <cell r="B23">
            <v>30</v>
          </cell>
          <cell r="C23">
            <v>41.5</v>
          </cell>
          <cell r="D23">
            <v>77</v>
          </cell>
          <cell r="E23">
            <v>64.7</v>
          </cell>
          <cell r="F23">
            <v>60.8</v>
          </cell>
          <cell r="G23">
            <v>75.9</v>
          </cell>
          <cell r="H23">
            <v>52.9</v>
          </cell>
          <cell r="I23">
            <v>47.9</v>
          </cell>
          <cell r="J23">
            <v>62.6</v>
          </cell>
          <cell r="K23">
            <v>92.1</v>
          </cell>
          <cell r="L23">
            <v>74</v>
          </cell>
          <cell r="M23">
            <v>49.9</v>
          </cell>
          <cell r="N23">
            <v>69.4</v>
          </cell>
          <cell r="O23">
            <v>78.8</v>
          </cell>
          <cell r="P23">
            <v>79</v>
          </cell>
          <cell r="Q23">
            <v>77.5</v>
          </cell>
          <cell r="R23">
            <v>54.7</v>
          </cell>
        </row>
        <row r="24">
          <cell r="B24">
            <v>31</v>
          </cell>
          <cell r="C24">
            <v>47.4</v>
          </cell>
          <cell r="D24">
            <v>82.3</v>
          </cell>
          <cell r="E24">
            <v>71.4</v>
          </cell>
          <cell r="F24">
            <v>68.9</v>
          </cell>
          <cell r="G24">
            <v>80.6</v>
          </cell>
          <cell r="H24">
            <v>59.2</v>
          </cell>
          <cell r="I24">
            <v>53</v>
          </cell>
          <cell r="J24">
            <v>68.6</v>
          </cell>
          <cell r="K24">
            <v>94.3</v>
          </cell>
          <cell r="L24">
            <v>79.5</v>
          </cell>
          <cell r="M24">
            <v>54.2</v>
          </cell>
          <cell r="N24">
            <v>74.6</v>
          </cell>
          <cell r="O24">
            <v>84.2</v>
          </cell>
          <cell r="P24">
            <v>83.2</v>
          </cell>
          <cell r="Q24">
            <v>82.3</v>
          </cell>
          <cell r="R24">
            <v>59.8</v>
          </cell>
        </row>
        <row r="25">
          <cell r="B25">
            <v>32</v>
          </cell>
          <cell r="C25">
            <v>59.9</v>
          </cell>
          <cell r="D25">
            <v>86.5</v>
          </cell>
          <cell r="E25">
            <v>78.6</v>
          </cell>
          <cell r="F25">
            <v>75.7</v>
          </cell>
          <cell r="G25">
            <v>85.2</v>
          </cell>
          <cell r="H25">
            <v>65.2</v>
          </cell>
          <cell r="I25">
            <v>60.2</v>
          </cell>
          <cell r="J25">
            <v>73.9</v>
          </cell>
          <cell r="K25">
            <v>95.6</v>
          </cell>
          <cell r="L25">
            <v>83.7</v>
          </cell>
          <cell r="M25">
            <v>58.8</v>
          </cell>
          <cell r="N25">
            <v>80.4</v>
          </cell>
          <cell r="O25">
            <v>85.4</v>
          </cell>
          <cell r="P25">
            <v>86.3</v>
          </cell>
          <cell r="Q25">
            <v>86.5</v>
          </cell>
          <cell r="R25">
            <v>65.4</v>
          </cell>
        </row>
        <row r="26">
          <cell r="B26">
            <v>33</v>
          </cell>
          <cell r="C26">
            <v>62.9</v>
          </cell>
          <cell r="D26">
            <v>89</v>
          </cell>
          <cell r="E26">
            <v>84.6</v>
          </cell>
          <cell r="F26">
            <v>82.1</v>
          </cell>
          <cell r="G26">
            <v>88.6</v>
          </cell>
          <cell r="H26">
            <v>72.4</v>
          </cell>
          <cell r="I26">
            <v>64.9</v>
          </cell>
          <cell r="J26">
            <v>80.8</v>
          </cell>
          <cell r="K26">
            <v>96.8</v>
          </cell>
          <cell r="L26">
            <v>87.5</v>
          </cell>
          <cell r="M26">
            <v>64.1</v>
          </cell>
          <cell r="N26">
            <v>84.5</v>
          </cell>
          <cell r="O26">
            <v>88</v>
          </cell>
          <cell r="P26">
            <v>89.7</v>
          </cell>
          <cell r="Q26">
            <v>89.3</v>
          </cell>
          <cell r="R26">
            <v>74.3</v>
          </cell>
        </row>
        <row r="27">
          <cell r="B27">
            <v>34</v>
          </cell>
          <cell r="C27">
            <v>68.2</v>
          </cell>
          <cell r="D27">
            <v>89.8</v>
          </cell>
          <cell r="E27">
            <v>89.7</v>
          </cell>
          <cell r="F27">
            <v>86.6</v>
          </cell>
          <cell r="G27">
            <v>92</v>
          </cell>
          <cell r="H27">
            <v>77.4</v>
          </cell>
          <cell r="I27">
            <v>70.8</v>
          </cell>
          <cell r="J27">
            <v>86.5</v>
          </cell>
          <cell r="K27">
            <v>98.3</v>
          </cell>
          <cell r="L27">
            <v>91</v>
          </cell>
          <cell r="M27">
            <v>69.7</v>
          </cell>
          <cell r="N27">
            <v>89.3</v>
          </cell>
          <cell r="O27">
            <v>90.6</v>
          </cell>
          <cell r="P27">
            <v>92.2</v>
          </cell>
          <cell r="Q27">
            <v>91.7</v>
          </cell>
          <cell r="R27">
            <v>75.9</v>
          </cell>
        </row>
        <row r="28">
          <cell r="B28">
            <v>35</v>
          </cell>
          <cell r="C28">
            <v>74.8</v>
          </cell>
          <cell r="D28">
            <v>95</v>
          </cell>
          <cell r="E28">
            <v>92.8</v>
          </cell>
          <cell r="F28">
            <v>91.5</v>
          </cell>
          <cell r="G28">
            <v>94.5</v>
          </cell>
          <cell r="H28">
            <v>82.2</v>
          </cell>
          <cell r="I28">
            <v>76.7</v>
          </cell>
          <cell r="J28">
            <v>90.5</v>
          </cell>
          <cell r="K28">
            <v>98.8</v>
          </cell>
          <cell r="L28">
            <v>93.9</v>
          </cell>
          <cell r="M28">
            <v>73.6</v>
          </cell>
          <cell r="N28">
            <v>92.2</v>
          </cell>
          <cell r="O28">
            <v>93.7</v>
          </cell>
          <cell r="P28">
            <v>94.9</v>
          </cell>
          <cell r="Q28">
            <v>93.6</v>
          </cell>
          <cell r="R28">
            <v>80.2</v>
          </cell>
        </row>
        <row r="29">
          <cell r="B29">
            <v>36</v>
          </cell>
          <cell r="C29">
            <v>80.5</v>
          </cell>
          <cell r="D29">
            <v>97</v>
          </cell>
          <cell r="E29">
            <v>96</v>
          </cell>
          <cell r="F29">
            <v>95</v>
          </cell>
          <cell r="G29">
            <v>96.8</v>
          </cell>
          <cell r="H29">
            <v>85.5</v>
          </cell>
          <cell r="I29">
            <v>81.5</v>
          </cell>
          <cell r="J29">
            <v>93.5</v>
          </cell>
          <cell r="K29">
            <v>99.2</v>
          </cell>
          <cell r="L29">
            <v>95.8</v>
          </cell>
          <cell r="M29">
            <v>78.1</v>
          </cell>
          <cell r="N29">
            <v>95.1</v>
          </cell>
          <cell r="O29">
            <v>95.2</v>
          </cell>
          <cell r="P29">
            <v>96.7</v>
          </cell>
          <cell r="Q29">
            <v>95.8</v>
          </cell>
          <cell r="R29">
            <v>85.4</v>
          </cell>
        </row>
        <row r="30">
          <cell r="B30">
            <v>37</v>
          </cell>
          <cell r="C30">
            <v>84.6</v>
          </cell>
          <cell r="D30">
            <v>98.6</v>
          </cell>
          <cell r="E30">
            <v>98</v>
          </cell>
          <cell r="F30">
            <v>96.5</v>
          </cell>
          <cell r="G30">
            <v>98.2</v>
          </cell>
          <cell r="H30">
            <v>98.3</v>
          </cell>
          <cell r="I30">
            <v>86.1</v>
          </cell>
          <cell r="J30">
            <v>96</v>
          </cell>
          <cell r="K30">
            <v>99.5</v>
          </cell>
          <cell r="L30">
            <v>97.2</v>
          </cell>
          <cell r="M30">
            <v>80.5</v>
          </cell>
          <cell r="N30">
            <v>97.7</v>
          </cell>
          <cell r="O30">
            <v>96.3</v>
          </cell>
          <cell r="P30">
            <v>97.8</v>
          </cell>
          <cell r="Q30">
            <v>97.1</v>
          </cell>
          <cell r="R30">
            <v>88.7</v>
          </cell>
        </row>
        <row r="31">
          <cell r="B31">
            <v>38</v>
          </cell>
          <cell r="C31">
            <v>88.4</v>
          </cell>
          <cell r="D31">
            <v>99.3</v>
          </cell>
          <cell r="E31">
            <v>99.1</v>
          </cell>
          <cell r="F31">
            <v>98.7</v>
          </cell>
          <cell r="G31">
            <v>99.5</v>
          </cell>
          <cell r="H31">
            <v>92.2</v>
          </cell>
          <cell r="I31">
            <v>89.6</v>
          </cell>
          <cell r="J31">
            <v>98.5</v>
          </cell>
          <cell r="K31">
            <v>99.7</v>
          </cell>
          <cell r="L31">
            <v>98.6</v>
          </cell>
          <cell r="M31">
            <v>83.7</v>
          </cell>
          <cell r="N31">
            <v>98.7</v>
          </cell>
          <cell r="O31">
            <v>97</v>
          </cell>
          <cell r="P31">
            <v>98.8</v>
          </cell>
          <cell r="Q31">
            <v>98.8</v>
          </cell>
          <cell r="R31">
            <v>91.6</v>
          </cell>
        </row>
        <row r="32">
          <cell r="B32">
            <v>39</v>
          </cell>
          <cell r="C32">
            <v>91.4</v>
          </cell>
          <cell r="D32">
            <v>99.8</v>
          </cell>
          <cell r="E32">
            <v>99.6</v>
          </cell>
          <cell r="F32">
            <v>99.4</v>
          </cell>
          <cell r="G32">
            <v>99.9</v>
          </cell>
          <cell r="H32">
            <v>94.8</v>
          </cell>
          <cell r="I32">
            <v>92.6</v>
          </cell>
          <cell r="J32">
            <v>99.2</v>
          </cell>
          <cell r="K32">
            <v>99.9</v>
          </cell>
          <cell r="L32">
            <v>99.3</v>
          </cell>
          <cell r="M32">
            <v>86.6</v>
          </cell>
          <cell r="N32">
            <v>99.6</v>
          </cell>
          <cell r="O32">
            <v>97.8</v>
          </cell>
          <cell r="P32">
            <v>99.3</v>
          </cell>
          <cell r="Q32">
            <v>99.3</v>
          </cell>
          <cell r="R32">
            <v>94.6</v>
          </cell>
        </row>
        <row r="33">
          <cell r="B33">
            <v>40</v>
          </cell>
          <cell r="C33">
            <v>94.8</v>
          </cell>
          <cell r="D33">
            <v>99.9</v>
          </cell>
          <cell r="E33">
            <v>99.9</v>
          </cell>
          <cell r="F33">
            <v>99.9</v>
          </cell>
          <cell r="G33">
            <v>99.9</v>
          </cell>
          <cell r="H33">
            <v>96.7</v>
          </cell>
          <cell r="I33">
            <v>95.7</v>
          </cell>
          <cell r="J33">
            <v>99.9</v>
          </cell>
          <cell r="K33">
            <v>99.9</v>
          </cell>
          <cell r="L33">
            <v>99.9</v>
          </cell>
          <cell r="M33">
            <v>90</v>
          </cell>
          <cell r="N33">
            <v>99.9</v>
          </cell>
          <cell r="O33">
            <v>98.7</v>
          </cell>
          <cell r="P33">
            <v>99.9</v>
          </cell>
          <cell r="Q33">
            <v>99.9</v>
          </cell>
          <cell r="R33">
            <v>97</v>
          </cell>
        </row>
        <row r="34">
          <cell r="B34">
            <v>41</v>
          </cell>
          <cell r="C34">
            <v>96.5</v>
          </cell>
          <cell r="D34">
            <v>99.9</v>
          </cell>
          <cell r="E34">
            <v>99.9</v>
          </cell>
          <cell r="H34">
            <v>98.2</v>
          </cell>
          <cell r="I34">
            <v>97.2</v>
          </cell>
          <cell r="K34">
            <v>99.9</v>
          </cell>
          <cell r="M34">
            <v>93.3</v>
          </cell>
          <cell r="O34">
            <v>99.2</v>
          </cell>
          <cell r="R34">
            <v>98.1</v>
          </cell>
        </row>
        <row r="35">
          <cell r="B35">
            <v>42</v>
          </cell>
          <cell r="C35">
            <v>98.1</v>
          </cell>
          <cell r="D35">
            <v>99.9</v>
          </cell>
          <cell r="E35">
            <v>99.9</v>
          </cell>
          <cell r="H35">
            <v>98.7</v>
          </cell>
          <cell r="I35">
            <v>98.3</v>
          </cell>
          <cell r="K35">
            <v>99.9</v>
          </cell>
          <cell r="M35">
            <v>95.7</v>
          </cell>
          <cell r="O35">
            <v>99.7</v>
          </cell>
          <cell r="R35">
            <v>99.1</v>
          </cell>
        </row>
        <row r="36">
          <cell r="B36">
            <v>43</v>
          </cell>
          <cell r="C36">
            <v>99.1</v>
          </cell>
          <cell r="D36">
            <v>99.9</v>
          </cell>
          <cell r="E36">
            <v>99.9</v>
          </cell>
          <cell r="H36">
            <v>99.4</v>
          </cell>
          <cell r="I36">
            <v>99.1</v>
          </cell>
          <cell r="K36">
            <v>99.9</v>
          </cell>
          <cell r="M36">
            <v>97</v>
          </cell>
          <cell r="O36">
            <v>99.8</v>
          </cell>
          <cell r="R36">
            <v>99.4</v>
          </cell>
        </row>
        <row r="37">
          <cell r="B37">
            <v>44</v>
          </cell>
          <cell r="C37">
            <v>99.9</v>
          </cell>
          <cell r="D37">
            <v>99.9</v>
          </cell>
          <cell r="E37">
            <v>99.9</v>
          </cell>
          <cell r="H37">
            <v>99.9</v>
          </cell>
          <cell r="I37">
            <v>99.9</v>
          </cell>
          <cell r="K37">
            <v>99.9</v>
          </cell>
          <cell r="M37">
            <v>99.9</v>
          </cell>
          <cell r="O37">
            <v>99.9</v>
          </cell>
          <cell r="R37">
            <v>99.9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ü"/>
      <sheetName val="a0"/>
      <sheetName val="Menü2"/>
      <sheetName val="a1"/>
      <sheetName val="b1"/>
      <sheetName val="c1"/>
      <sheetName val="d1"/>
      <sheetName val="e1"/>
      <sheetName val="f1"/>
      <sheetName val="g1"/>
      <sheetName val="Veri2"/>
      <sheetName val="veri1"/>
      <sheetName val="Veri4"/>
    </sheetNames>
    <sheetDataSet>
      <sheetData sheetId="11">
        <row r="4">
          <cell r="D4">
            <v>1001</v>
          </cell>
          <cell r="F4" t="str">
            <v>A 1</v>
          </cell>
          <cell r="H4" t="str">
            <v>A 1</v>
          </cell>
          <cell r="I4" t="str">
            <v>A 1</v>
          </cell>
        </row>
        <row r="5">
          <cell r="D5">
            <v>1002</v>
          </cell>
          <cell r="F5" t="str">
            <v>A 2</v>
          </cell>
          <cell r="H5" t="str">
            <v>A 2</v>
          </cell>
          <cell r="I5" t="str">
            <v>A 2</v>
          </cell>
        </row>
        <row r="6">
          <cell r="D6">
            <v>1003</v>
          </cell>
          <cell r="F6" t="str">
            <v>A 3</v>
          </cell>
          <cell r="H6" t="str">
            <v>A 3</v>
          </cell>
          <cell r="I6" t="str">
            <v>A 3</v>
          </cell>
        </row>
        <row r="7">
          <cell r="D7">
            <v>1004</v>
          </cell>
          <cell r="F7" t="str">
            <v>A 4</v>
          </cell>
          <cell r="H7" t="str">
            <v>A 4</v>
          </cell>
          <cell r="I7" t="str">
            <v>A 4</v>
          </cell>
        </row>
        <row r="8">
          <cell r="D8">
            <v>1005</v>
          </cell>
          <cell r="F8" t="str">
            <v>A 5</v>
          </cell>
          <cell r="H8" t="str">
            <v>A 5</v>
          </cell>
          <cell r="I8" t="str">
            <v>A 5</v>
          </cell>
        </row>
        <row r="9">
          <cell r="D9">
            <v>1006</v>
          </cell>
          <cell r="F9" t="str">
            <v>A 6</v>
          </cell>
          <cell r="H9" t="str">
            <v>A 6</v>
          </cell>
          <cell r="I9" t="str">
            <v>A 6</v>
          </cell>
        </row>
        <row r="10">
          <cell r="D10">
            <v>1007</v>
          </cell>
          <cell r="F10" t="str">
            <v>A 7</v>
          </cell>
          <cell r="H10" t="str">
            <v>A 7</v>
          </cell>
          <cell r="I10" t="str">
            <v>A 7</v>
          </cell>
        </row>
        <row r="11">
          <cell r="D11">
            <v>1008</v>
          </cell>
          <cell r="F11" t="str">
            <v>A 8</v>
          </cell>
          <cell r="H11" t="str">
            <v>A 8</v>
          </cell>
          <cell r="I11" t="str">
            <v>A 8</v>
          </cell>
        </row>
        <row r="12">
          <cell r="D12">
            <v>1009</v>
          </cell>
          <cell r="F12" t="str">
            <v>A 9</v>
          </cell>
          <cell r="H12" t="str">
            <v>A 9</v>
          </cell>
          <cell r="I12" t="str">
            <v>A 9</v>
          </cell>
        </row>
        <row r="13">
          <cell r="D13">
            <v>1010</v>
          </cell>
          <cell r="F13" t="str">
            <v>A 10</v>
          </cell>
          <cell r="H13" t="str">
            <v>A 10</v>
          </cell>
          <cell r="I13" t="str">
            <v>A 10</v>
          </cell>
        </row>
        <row r="14">
          <cell r="D14">
            <v>1011</v>
          </cell>
          <cell r="F14" t="str">
            <v>A 11</v>
          </cell>
          <cell r="H14" t="str">
            <v>A 11</v>
          </cell>
          <cell r="I14" t="str">
            <v>A 11</v>
          </cell>
        </row>
        <row r="15">
          <cell r="D15">
            <v>1012</v>
          </cell>
          <cell r="F15" t="str">
            <v>A 12</v>
          </cell>
          <cell r="H15" t="str">
            <v>A 12</v>
          </cell>
          <cell r="I15" t="str">
            <v>A 12</v>
          </cell>
        </row>
        <row r="16">
          <cell r="D16">
            <v>1013</v>
          </cell>
          <cell r="F16" t="str">
            <v>A 13</v>
          </cell>
          <cell r="H16" t="str">
            <v>A 13</v>
          </cell>
          <cell r="I16" t="str">
            <v>A 13</v>
          </cell>
        </row>
        <row r="17">
          <cell r="D17">
            <v>1014</v>
          </cell>
          <cell r="F17" t="str">
            <v>A 14</v>
          </cell>
          <cell r="H17" t="str">
            <v>A 14</v>
          </cell>
          <cell r="I17" t="str">
            <v>A 14</v>
          </cell>
        </row>
        <row r="18">
          <cell r="D18">
            <v>1015</v>
          </cell>
          <cell r="F18" t="str">
            <v>A 15</v>
          </cell>
          <cell r="H18" t="str">
            <v>A 15</v>
          </cell>
          <cell r="I18" t="str">
            <v>A 15</v>
          </cell>
        </row>
        <row r="19">
          <cell r="D19">
            <v>1016</v>
          </cell>
          <cell r="F19" t="str">
            <v>A 16</v>
          </cell>
          <cell r="H19" t="str">
            <v>A 16</v>
          </cell>
          <cell r="I19" t="str">
            <v>A 16</v>
          </cell>
        </row>
        <row r="20">
          <cell r="D20">
            <v>1017</v>
          </cell>
          <cell r="F20" t="str">
            <v>A 17</v>
          </cell>
          <cell r="H20" t="str">
            <v>A 17</v>
          </cell>
        </row>
        <row r="21">
          <cell r="D21">
            <v>1018</v>
          </cell>
          <cell r="F21" t="str">
            <v>A 18</v>
          </cell>
        </row>
        <row r="22">
          <cell r="D22">
            <v>1019</v>
          </cell>
          <cell r="F22" t="str">
            <v>A 19</v>
          </cell>
        </row>
        <row r="23">
          <cell r="D23">
            <v>1020</v>
          </cell>
          <cell r="F23" t="str">
            <v>A 20</v>
          </cell>
        </row>
        <row r="24">
          <cell r="D24">
            <v>1021</v>
          </cell>
          <cell r="F24" t="str">
            <v>A 21</v>
          </cell>
        </row>
        <row r="25">
          <cell r="D25">
            <v>1022</v>
          </cell>
          <cell r="F25" t="str">
            <v>A 22</v>
          </cell>
        </row>
        <row r="26">
          <cell r="D26">
            <v>1023</v>
          </cell>
          <cell r="F26" t="str">
            <v>A 23</v>
          </cell>
        </row>
        <row r="27">
          <cell r="D27">
            <v>1024</v>
          </cell>
          <cell r="F27" t="str">
            <v>A 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slak Sayfası"/>
      <sheetName val="AnaMenü"/>
      <sheetName val="Sayfa1"/>
      <sheetName val="ProgramA"/>
      <sheetName val="ProgramB"/>
      <sheetName val="ProgramC"/>
      <sheetName val="DönemBilgileri"/>
      <sheetName val="VeriTabanı1"/>
      <sheetName val="VeriTabanı2"/>
      <sheetName val="a1"/>
      <sheetName val="x6"/>
      <sheetName val="x2"/>
      <sheetName val="x3"/>
      <sheetName val="x5"/>
      <sheetName val="x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iriş"/>
      <sheetName val="kale2"/>
      <sheetName val="3"/>
      <sheetName val="4"/>
      <sheetName val="2"/>
      <sheetName val="Prg "/>
      <sheetName val="Öğrt.Bildirim"/>
      <sheetName val="ÖğrnBildirim"/>
      <sheetName val="Listeler"/>
    </sheetNames>
    <sheetDataSet>
      <sheetData sheetId="8">
        <row r="9">
          <cell r="F9" t="str">
            <v>Mat.</v>
          </cell>
        </row>
        <row r="10">
          <cell r="F10" t="str">
            <v>Edb.</v>
          </cell>
        </row>
        <row r="11">
          <cell r="F11" t="str">
            <v>Alm.</v>
          </cell>
        </row>
        <row r="12">
          <cell r="F12" t="str">
            <v>Res.</v>
          </cell>
        </row>
        <row r="13">
          <cell r="F13" t="str">
            <v>Edb.</v>
          </cell>
        </row>
        <row r="14">
          <cell r="F14" t="str">
            <v>Mat.</v>
          </cell>
        </row>
        <row r="15">
          <cell r="F15" t="str">
            <v>İng.</v>
          </cell>
        </row>
        <row r="16">
          <cell r="F16" t="str">
            <v>Biy.</v>
          </cell>
        </row>
        <row r="17">
          <cell r="F17" t="str">
            <v>Fiz.</v>
          </cell>
        </row>
        <row r="18">
          <cell r="F18" t="str">
            <v>Tar.</v>
          </cell>
          <cell r="L18" t="str">
            <v>HÜSEYİN AVNİ SÖZEN ANADOLU LİSESİ</v>
          </cell>
        </row>
        <row r="19">
          <cell r="F19" t="str">
            <v>Mat.</v>
          </cell>
          <cell r="L19" t="str">
            <v>H.AVNİ SÖZEN ANADOLU LİSESİ</v>
          </cell>
        </row>
        <row r="20">
          <cell r="F20" t="str">
            <v>İng.</v>
          </cell>
          <cell r="L20" t="str">
            <v>H. AVNİ SÖZEN ANADOLU LİSESİ</v>
          </cell>
        </row>
        <row r="21">
          <cell r="F21" t="str">
            <v>İng.</v>
          </cell>
          <cell r="L21" t="str">
            <v>HASAL</v>
          </cell>
        </row>
        <row r="22">
          <cell r="F22" t="str">
            <v>Kim.</v>
          </cell>
          <cell r="L22" t="str">
            <v>H.A.S.L.</v>
          </cell>
        </row>
        <row r="23">
          <cell r="F23" t="str">
            <v>Bed.</v>
          </cell>
        </row>
        <row r="24">
          <cell r="F24" t="str">
            <v>Mat.</v>
          </cell>
        </row>
        <row r="25">
          <cell r="F25" t="str">
            <v>Edb.</v>
          </cell>
        </row>
        <row r="26">
          <cell r="F26" t="str">
            <v>Bed.</v>
          </cell>
        </row>
        <row r="27">
          <cell r="F27" t="str">
            <v>Din.</v>
          </cell>
        </row>
        <row r="28">
          <cell r="F28" t="str">
            <v>Bed.</v>
          </cell>
        </row>
        <row r="29">
          <cell r="F29" t="str">
            <v>Edb.</v>
          </cell>
        </row>
        <row r="30">
          <cell r="F30" t="str">
            <v>Müz.</v>
          </cell>
        </row>
        <row r="31">
          <cell r="F31" t="str">
            <v>Mat.</v>
          </cell>
        </row>
        <row r="32">
          <cell r="F32" t="str">
            <v>Kim.</v>
          </cell>
        </row>
        <row r="33">
          <cell r="F33" t="str">
            <v>Fiz.</v>
          </cell>
        </row>
        <row r="34">
          <cell r="F34" t="str">
            <v>İng.</v>
          </cell>
        </row>
        <row r="35">
          <cell r="F35" t="str">
            <v>Mat.</v>
          </cell>
        </row>
        <row r="36">
          <cell r="F36" t="str">
            <v>İng.</v>
          </cell>
        </row>
        <row r="37">
          <cell r="F37" t="str">
            <v>Edb.</v>
          </cell>
        </row>
        <row r="38">
          <cell r="F38" t="str">
            <v>Reh.</v>
          </cell>
        </row>
        <row r="39">
          <cell r="F39" t="str">
            <v>Edb.</v>
          </cell>
        </row>
        <row r="40">
          <cell r="F40" t="str">
            <v>İng.</v>
          </cell>
        </row>
        <row r="41">
          <cell r="F41" t="str">
            <v>Fel.</v>
          </cell>
        </row>
        <row r="42">
          <cell r="F42" t="str">
            <v>Coğ.</v>
          </cell>
        </row>
        <row r="43">
          <cell r="F43" t="str">
            <v>Fiz.</v>
          </cell>
        </row>
        <row r="44">
          <cell r="F44" t="str">
            <v>Mat.</v>
          </cell>
        </row>
        <row r="45">
          <cell r="F45" t="str">
            <v>Biy.</v>
          </cell>
        </row>
        <row r="46">
          <cell r="F46" t="str">
            <v>Tar.</v>
          </cell>
        </row>
        <row r="47">
          <cell r="F47" t="str">
            <v>Fiz.</v>
          </cell>
        </row>
        <row r="48">
          <cell r="F48" t="str">
            <v>Fel.</v>
          </cell>
        </row>
        <row r="49">
          <cell r="F49" t="str">
            <v>Mat.</v>
          </cell>
        </row>
        <row r="50">
          <cell r="F50" t="str">
            <v>Biy.</v>
          </cell>
        </row>
        <row r="51">
          <cell r="F51" t="str">
            <v>İng.</v>
          </cell>
        </row>
        <row r="52">
          <cell r="F52" t="str">
            <v>Tar.</v>
          </cell>
        </row>
        <row r="53">
          <cell r="F53" t="str">
            <v>Coğ.</v>
          </cell>
        </row>
        <row r="54">
          <cell r="F54" t="str">
            <v>Tar.</v>
          </cell>
        </row>
        <row r="55">
          <cell r="F55" t="str">
            <v>İng.</v>
          </cell>
        </row>
        <row r="56">
          <cell r="F56" t="str">
            <v>Edb.</v>
          </cell>
        </row>
        <row r="57">
          <cell r="F57" t="str">
            <v>İng.</v>
          </cell>
        </row>
        <row r="58">
          <cell r="F58" t="str">
            <v>İng.</v>
          </cell>
        </row>
        <row r="59">
          <cell r="F59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8"/>
  <dimension ref="A1:K86"/>
  <sheetViews>
    <sheetView showGridLines="0" showRowColHeaders="0" tabSelected="1" zoomScalePageLayoutView="0" workbookViewId="0" topLeftCell="A4">
      <selection activeCell="G24" sqref="G24"/>
    </sheetView>
  </sheetViews>
  <sheetFormatPr defaultColWidth="7.421875" defaultRowHeight="12.75"/>
  <cols>
    <col min="1" max="1" width="1.28515625" style="2" customWidth="1"/>
    <col min="2" max="2" width="17.57421875" style="2" customWidth="1"/>
    <col min="3" max="3" width="2.140625" style="2" customWidth="1"/>
    <col min="4" max="4" width="7.421875" style="5" customWidth="1"/>
    <col min="5" max="5" width="24.7109375" style="2" customWidth="1"/>
    <col min="6" max="6" width="26.8515625" style="44" customWidth="1"/>
    <col min="7" max="7" width="15.8515625" style="2" customWidth="1"/>
    <col min="8" max="11" width="22.28125" style="2" customWidth="1"/>
    <col min="12" max="16384" width="7.421875" style="2" customWidth="1"/>
  </cols>
  <sheetData>
    <row r="1" ht="24.75" customHeight="1">
      <c r="B1" s="43" t="s">
        <v>13</v>
      </c>
    </row>
    <row r="2" spans="3:6" ht="12.75">
      <c r="C2" s="3"/>
      <c r="F2" s="45"/>
    </row>
    <row r="3" spans="2:11" ht="12.75">
      <c r="B3" s="8" t="s">
        <v>7</v>
      </c>
      <c r="C3" s="3"/>
      <c r="D3" s="6"/>
      <c r="E3" s="8" t="s">
        <v>8</v>
      </c>
      <c r="F3" s="46"/>
      <c r="G3" s="8" t="s">
        <v>9</v>
      </c>
      <c r="H3" s="3"/>
      <c r="I3" s="3"/>
      <c r="J3" s="3"/>
      <c r="K3" s="3"/>
    </row>
    <row r="4" spans="1:11" ht="7.5" customHeight="1" thickBot="1">
      <c r="A4" s="3"/>
      <c r="B4" s="3"/>
      <c r="C4" s="3"/>
      <c r="D4" s="7"/>
      <c r="E4" s="3"/>
      <c r="F4" s="45"/>
      <c r="G4" s="3"/>
      <c r="I4" s="3"/>
      <c r="J4" s="3"/>
      <c r="K4" s="3"/>
    </row>
    <row r="5" spans="2:11" ht="13.5" thickBot="1">
      <c r="B5" s="4"/>
      <c r="C5" s="3"/>
      <c r="D5" s="6">
        <v>1</v>
      </c>
      <c r="E5" s="75" t="s">
        <v>30</v>
      </c>
      <c r="F5" s="48"/>
      <c r="G5" s="47" t="s">
        <v>22</v>
      </c>
      <c r="I5" s="3"/>
      <c r="J5" s="3"/>
      <c r="K5" s="3"/>
    </row>
    <row r="6" spans="2:11" ht="13.5" thickBot="1">
      <c r="B6" s="4" t="s">
        <v>33</v>
      </c>
      <c r="C6" s="3"/>
      <c r="D6" s="6">
        <v>2</v>
      </c>
      <c r="E6" s="76" t="s">
        <v>31</v>
      </c>
      <c r="F6" s="48"/>
      <c r="G6" s="47"/>
      <c r="I6" s="3"/>
      <c r="J6" s="3"/>
      <c r="K6" s="3"/>
    </row>
    <row r="7" spans="2:11" ht="13.5" thickBot="1">
      <c r="B7" s="4"/>
      <c r="C7" s="3"/>
      <c r="D7" s="6">
        <v>3</v>
      </c>
      <c r="E7" s="77" t="s">
        <v>32</v>
      </c>
      <c r="F7" s="48"/>
      <c r="G7" s="47"/>
      <c r="I7" s="3"/>
      <c r="J7" s="3"/>
      <c r="K7" s="3"/>
    </row>
    <row r="8" spans="2:11" ht="13.5" thickBot="1">
      <c r="B8" s="4"/>
      <c r="C8" s="3"/>
      <c r="D8" s="6">
        <v>4</v>
      </c>
      <c r="E8" s="76"/>
      <c r="F8" s="48"/>
      <c r="G8" s="47"/>
      <c r="I8" s="3"/>
      <c r="K8" s="3"/>
    </row>
    <row r="9" spans="2:11" ht="13.5" thickBot="1">
      <c r="B9" s="4"/>
      <c r="C9" s="3"/>
      <c r="D9" s="6">
        <v>5</v>
      </c>
      <c r="E9" s="77"/>
      <c r="F9" s="48"/>
      <c r="G9" s="47"/>
      <c r="I9" s="3"/>
      <c r="K9" s="3"/>
    </row>
    <row r="10" spans="2:11" ht="13.5" thickBot="1">
      <c r="B10" s="4"/>
      <c r="C10" s="3"/>
      <c r="D10" s="6">
        <v>6</v>
      </c>
      <c r="E10" s="76"/>
      <c r="F10" s="48"/>
      <c r="G10" s="47"/>
      <c r="I10" s="3"/>
      <c r="K10" s="3"/>
    </row>
    <row r="11" spans="2:11" ht="13.5" thickBot="1">
      <c r="B11" s="3"/>
      <c r="C11" s="3"/>
      <c r="D11" s="6">
        <v>7</v>
      </c>
      <c r="E11" s="77"/>
      <c r="F11" s="48"/>
      <c r="G11" s="47"/>
      <c r="I11" s="3"/>
      <c r="K11" s="3"/>
    </row>
    <row r="12" spans="2:9" ht="13.5" thickBot="1">
      <c r="B12" s="8" t="s">
        <v>14</v>
      </c>
      <c r="C12" s="3"/>
      <c r="D12" s="6">
        <v>8</v>
      </c>
      <c r="E12" s="76"/>
      <c r="F12" s="48"/>
      <c r="G12" s="47"/>
      <c r="I12" s="3"/>
    </row>
    <row r="13" spans="2:11" ht="13.5" thickBot="1">
      <c r="B13" s="3"/>
      <c r="C13" s="3"/>
      <c r="D13" s="6">
        <v>9</v>
      </c>
      <c r="E13" s="77"/>
      <c r="F13" s="48"/>
      <c r="G13" s="47"/>
      <c r="I13" s="3"/>
      <c r="K13" s="3"/>
    </row>
    <row r="14" spans="2:11" ht="13.5" thickBot="1">
      <c r="B14" s="4"/>
      <c r="C14" s="3"/>
      <c r="D14" s="6">
        <v>10</v>
      </c>
      <c r="E14" s="76"/>
      <c r="F14" s="48"/>
      <c r="G14" s="47"/>
      <c r="I14" s="3"/>
      <c r="J14" s="3"/>
      <c r="K14" s="3"/>
    </row>
    <row r="15" spans="2:11" ht="13.5" thickBot="1">
      <c r="B15" s="3"/>
      <c r="C15" s="3"/>
      <c r="D15" s="6">
        <v>11</v>
      </c>
      <c r="E15" s="77"/>
      <c r="F15" s="48"/>
      <c r="G15" s="47"/>
      <c r="I15" s="3"/>
      <c r="J15" s="3"/>
      <c r="K15" s="3"/>
    </row>
    <row r="16" spans="2:10" ht="13.5" thickBot="1">
      <c r="B16" s="3" t="s">
        <v>17</v>
      </c>
      <c r="C16" s="3"/>
      <c r="D16" s="6">
        <v>12</v>
      </c>
      <c r="E16" s="76"/>
      <c r="F16" s="48"/>
      <c r="G16" s="47"/>
      <c r="I16" s="3"/>
      <c r="J16" s="3"/>
    </row>
    <row r="17" spans="2:10" ht="13.5" thickBot="1">
      <c r="B17" s="49" t="s">
        <v>29</v>
      </c>
      <c r="C17" s="3"/>
      <c r="D17" s="6">
        <v>13</v>
      </c>
      <c r="E17" s="77"/>
      <c r="F17" s="48"/>
      <c r="G17" s="47"/>
      <c r="I17" s="3"/>
      <c r="J17" s="3"/>
    </row>
    <row r="18" spans="2:10" ht="13.5" thickBot="1">
      <c r="B18" s="3"/>
      <c r="C18" s="3"/>
      <c r="D18" s="6">
        <v>14</v>
      </c>
      <c r="E18" s="76"/>
      <c r="F18" s="48"/>
      <c r="G18" s="47"/>
      <c r="I18" s="3"/>
      <c r="J18" s="3"/>
    </row>
    <row r="19" spans="2:11" ht="13.5" thickBot="1">
      <c r="B19" s="3"/>
      <c r="C19" s="3"/>
      <c r="D19" s="6">
        <v>15</v>
      </c>
      <c r="E19" s="77"/>
      <c r="F19" s="48"/>
      <c r="G19" s="47"/>
      <c r="I19" s="3"/>
      <c r="J19" s="3"/>
      <c r="K19" s="3"/>
    </row>
    <row r="20" spans="2:11" ht="13.5" thickBot="1">
      <c r="B20" s="3"/>
      <c r="C20" s="3"/>
      <c r="D20" s="6">
        <v>16</v>
      </c>
      <c r="E20" s="76"/>
      <c r="F20" s="48"/>
      <c r="G20" s="47"/>
      <c r="I20" s="3"/>
      <c r="J20" s="3"/>
      <c r="K20" s="3"/>
    </row>
    <row r="21" spans="2:11" ht="13.5" thickBot="1">
      <c r="B21" s="3"/>
      <c r="C21" s="3"/>
      <c r="D21" s="6">
        <v>17</v>
      </c>
      <c r="E21" s="77"/>
      <c r="F21" s="48"/>
      <c r="G21" s="47"/>
      <c r="I21" s="3"/>
      <c r="J21" s="3"/>
      <c r="K21" s="3"/>
    </row>
    <row r="22" spans="2:11" ht="13.5" thickBot="1">
      <c r="B22" s="3"/>
      <c r="C22" s="3"/>
      <c r="D22" s="6">
        <v>18</v>
      </c>
      <c r="E22" s="76"/>
      <c r="F22" s="48"/>
      <c r="G22" s="47"/>
      <c r="I22" s="3"/>
      <c r="K22" s="3"/>
    </row>
    <row r="23" spans="2:11" ht="13.5" thickBot="1">
      <c r="B23" s="3"/>
      <c r="C23" s="3"/>
      <c r="D23" s="6">
        <v>19</v>
      </c>
      <c r="E23" s="77"/>
      <c r="F23" s="48"/>
      <c r="G23" s="3"/>
      <c r="I23" s="3"/>
      <c r="K23" s="3"/>
    </row>
    <row r="24" spans="2:11" ht="13.5" thickBot="1">
      <c r="B24" s="3"/>
      <c r="C24" s="3"/>
      <c r="D24" s="6">
        <v>20</v>
      </c>
      <c r="E24" s="76"/>
      <c r="F24" s="80"/>
      <c r="G24" s="3"/>
      <c r="I24" s="3"/>
      <c r="K24" s="3"/>
    </row>
    <row r="25" spans="2:11" ht="13.5" thickBot="1">
      <c r="B25" s="3"/>
      <c r="C25" s="3"/>
      <c r="D25" s="6">
        <v>21</v>
      </c>
      <c r="E25" s="77"/>
      <c r="F25" s="48"/>
      <c r="G25" s="3"/>
      <c r="I25" s="3"/>
      <c r="K25" s="3"/>
    </row>
    <row r="26" spans="2:11" ht="13.5" thickBot="1">
      <c r="B26" s="3"/>
      <c r="C26" s="3"/>
      <c r="D26" s="6">
        <v>22</v>
      </c>
      <c r="E26" s="76"/>
      <c r="F26" s="48"/>
      <c r="G26" s="3"/>
      <c r="I26" s="3"/>
      <c r="K26" s="3"/>
    </row>
    <row r="27" spans="2:11" ht="13.5" thickBot="1">
      <c r="B27" s="3"/>
      <c r="C27" s="3"/>
      <c r="D27" s="6">
        <v>23</v>
      </c>
      <c r="E27" s="77"/>
      <c r="F27" s="74"/>
      <c r="G27" s="3"/>
      <c r="I27" s="3"/>
      <c r="K27" s="3"/>
    </row>
    <row r="28" spans="2:11" ht="13.5" thickBot="1">
      <c r="B28" s="3"/>
      <c r="C28" s="3"/>
      <c r="D28" s="6">
        <v>24</v>
      </c>
      <c r="E28" s="76"/>
      <c r="F28" s="48"/>
      <c r="G28" s="3"/>
      <c r="I28" s="3"/>
      <c r="K28" s="3"/>
    </row>
    <row r="29" spans="2:11" ht="13.5" thickBot="1">
      <c r="B29" s="3"/>
      <c r="C29" s="3"/>
      <c r="D29" s="6">
        <v>25</v>
      </c>
      <c r="E29" s="77"/>
      <c r="F29" s="48"/>
      <c r="G29" s="3"/>
      <c r="I29" s="3"/>
      <c r="K29" s="3"/>
    </row>
    <row r="30" spans="2:11" ht="13.5" thickBot="1">
      <c r="B30" s="3"/>
      <c r="C30" s="3"/>
      <c r="D30" s="6">
        <v>26</v>
      </c>
      <c r="E30" s="76"/>
      <c r="F30" s="48"/>
      <c r="G30" s="3"/>
      <c r="I30" s="3"/>
      <c r="K30" s="3"/>
    </row>
    <row r="31" spans="2:11" ht="13.5" thickBot="1">
      <c r="B31" s="3"/>
      <c r="C31" s="3"/>
      <c r="D31" s="6">
        <v>27</v>
      </c>
      <c r="E31" s="77"/>
      <c r="F31" s="48"/>
      <c r="G31" s="3"/>
      <c r="I31" s="3"/>
      <c r="K31" s="3"/>
    </row>
    <row r="32" spans="2:11" ht="13.5" thickBot="1">
      <c r="B32" s="3"/>
      <c r="C32" s="3"/>
      <c r="D32" s="6">
        <v>28</v>
      </c>
      <c r="E32" s="76"/>
      <c r="F32" s="48"/>
      <c r="G32" s="3"/>
      <c r="H32" s="3"/>
      <c r="I32" s="3"/>
      <c r="J32" s="3"/>
      <c r="K32" s="3"/>
    </row>
    <row r="33" spans="2:11" ht="13.5" thickBot="1">
      <c r="B33" s="3"/>
      <c r="C33" s="3"/>
      <c r="D33" s="6">
        <v>29</v>
      </c>
      <c r="E33" s="77"/>
      <c r="F33" s="48"/>
      <c r="G33" s="3"/>
      <c r="H33" s="3"/>
      <c r="I33" s="3"/>
      <c r="J33" s="3"/>
      <c r="K33" s="3"/>
    </row>
    <row r="34" spans="2:11" ht="13.5" thickBot="1">
      <c r="B34" s="3"/>
      <c r="C34" s="3"/>
      <c r="D34" s="6">
        <v>30</v>
      </c>
      <c r="E34" s="76"/>
      <c r="F34" s="48"/>
      <c r="G34" s="3"/>
      <c r="H34" s="3"/>
      <c r="I34" s="3"/>
      <c r="J34" s="3"/>
      <c r="K34" s="3"/>
    </row>
    <row r="35" spans="2:11" ht="13.5" thickBot="1">
      <c r="B35" s="3"/>
      <c r="C35" s="3"/>
      <c r="D35" s="6">
        <v>31</v>
      </c>
      <c r="E35" s="77"/>
      <c r="F35" s="48"/>
      <c r="G35" s="3"/>
      <c r="H35" s="3"/>
      <c r="I35" s="3"/>
      <c r="J35" s="3"/>
      <c r="K35" s="3"/>
    </row>
    <row r="36" spans="2:11" ht="13.5" thickBot="1">
      <c r="B36" s="3"/>
      <c r="C36" s="3"/>
      <c r="D36" s="6">
        <v>32</v>
      </c>
      <c r="E36" s="76"/>
      <c r="F36" s="48"/>
      <c r="G36" s="3"/>
      <c r="H36" s="3"/>
      <c r="I36" s="3"/>
      <c r="J36" s="3"/>
      <c r="K36" s="3"/>
    </row>
    <row r="37" spans="2:11" ht="13.5" thickBot="1">
      <c r="B37" s="3"/>
      <c r="C37" s="3"/>
      <c r="D37" s="6">
        <v>33</v>
      </c>
      <c r="E37" s="77"/>
      <c r="F37" s="48"/>
      <c r="G37" s="3"/>
      <c r="H37" s="3"/>
      <c r="I37" s="3"/>
      <c r="J37" s="3"/>
      <c r="K37" s="3"/>
    </row>
    <row r="38" spans="2:11" ht="13.5" thickBot="1">
      <c r="B38" s="3"/>
      <c r="C38" s="3"/>
      <c r="D38" s="6">
        <v>34</v>
      </c>
      <c r="E38" s="76"/>
      <c r="F38" s="48"/>
      <c r="G38" s="3"/>
      <c r="H38" s="3"/>
      <c r="I38" s="3"/>
      <c r="J38" s="3"/>
      <c r="K38" s="3"/>
    </row>
    <row r="39" spans="2:11" ht="13.5" thickBot="1">
      <c r="B39" s="3"/>
      <c r="C39" s="3"/>
      <c r="D39" s="6">
        <v>35</v>
      </c>
      <c r="E39" s="77"/>
      <c r="F39" s="48"/>
      <c r="G39" s="3"/>
      <c r="H39" s="3"/>
      <c r="I39" s="3"/>
      <c r="J39" s="3"/>
      <c r="K39" s="3"/>
    </row>
    <row r="40" spans="2:11" ht="13.5" thickBot="1">
      <c r="B40" s="3"/>
      <c r="C40" s="3"/>
      <c r="D40" s="6">
        <v>36</v>
      </c>
      <c r="E40" s="76"/>
      <c r="F40" s="48"/>
      <c r="G40" s="3"/>
      <c r="H40" s="3"/>
      <c r="I40" s="3"/>
      <c r="J40" s="3"/>
      <c r="K40" s="3"/>
    </row>
    <row r="41" spans="2:11" ht="13.5" thickBot="1">
      <c r="B41" s="3"/>
      <c r="C41" s="3"/>
      <c r="D41" s="6">
        <v>37</v>
      </c>
      <c r="E41" s="77"/>
      <c r="F41" s="48"/>
      <c r="G41" s="3"/>
      <c r="H41" s="3"/>
      <c r="I41" s="3"/>
      <c r="J41" s="3"/>
      <c r="K41" s="3"/>
    </row>
    <row r="42" spans="2:11" ht="13.5" thickBot="1">
      <c r="B42" s="3"/>
      <c r="C42" s="3"/>
      <c r="D42" s="6">
        <v>38</v>
      </c>
      <c r="E42" s="76"/>
      <c r="F42" s="48"/>
      <c r="G42" s="3"/>
      <c r="H42" s="3"/>
      <c r="I42" s="3"/>
      <c r="J42" s="3"/>
      <c r="K42" s="3"/>
    </row>
    <row r="43" spans="2:11" ht="13.5" thickBot="1">
      <c r="B43" s="3"/>
      <c r="C43" s="3"/>
      <c r="D43" s="6">
        <v>39</v>
      </c>
      <c r="E43" s="77"/>
      <c r="F43" s="48"/>
      <c r="G43" s="3"/>
      <c r="H43" s="3"/>
      <c r="I43" s="3"/>
      <c r="J43" s="3"/>
      <c r="K43" s="3"/>
    </row>
    <row r="44" spans="2:11" ht="13.5" thickBot="1">
      <c r="B44" s="3"/>
      <c r="C44" s="3"/>
      <c r="D44" s="6">
        <v>40</v>
      </c>
      <c r="E44" s="76"/>
      <c r="F44" s="48"/>
      <c r="G44" s="3"/>
      <c r="H44" s="3"/>
      <c r="I44" s="3"/>
      <c r="J44" s="3"/>
      <c r="K44" s="3"/>
    </row>
    <row r="45" spans="2:11" ht="13.5" thickBot="1">
      <c r="B45" s="3"/>
      <c r="C45" s="3"/>
      <c r="D45" s="6">
        <v>41</v>
      </c>
      <c r="E45" s="77"/>
      <c r="F45" s="48"/>
      <c r="G45" s="3"/>
      <c r="H45" s="3"/>
      <c r="I45" s="3"/>
      <c r="J45" s="3"/>
      <c r="K45" s="3"/>
    </row>
    <row r="46" spans="2:11" ht="13.5" thickBot="1">
      <c r="B46" s="3"/>
      <c r="C46" s="3"/>
      <c r="D46" s="6">
        <v>42</v>
      </c>
      <c r="E46" s="76"/>
      <c r="F46" s="48"/>
      <c r="G46" s="3"/>
      <c r="H46" s="3"/>
      <c r="I46" s="3"/>
      <c r="J46" s="3"/>
      <c r="K46" s="3"/>
    </row>
    <row r="47" spans="2:11" ht="13.5" thickBot="1">
      <c r="B47" s="3"/>
      <c r="C47" s="3"/>
      <c r="D47" s="6">
        <v>43</v>
      </c>
      <c r="E47" s="77"/>
      <c r="F47" s="48"/>
      <c r="G47" s="3"/>
      <c r="H47" s="3"/>
      <c r="I47" s="3"/>
      <c r="J47" s="3"/>
      <c r="K47" s="3"/>
    </row>
    <row r="48" spans="2:11" ht="13.5" thickBot="1">
      <c r="B48" s="3"/>
      <c r="C48" s="3"/>
      <c r="D48" s="6">
        <v>44</v>
      </c>
      <c r="E48" s="76"/>
      <c r="F48" s="48"/>
      <c r="G48" s="3"/>
      <c r="H48" s="3"/>
      <c r="I48" s="3"/>
      <c r="J48" s="3"/>
      <c r="K48" s="3"/>
    </row>
    <row r="49" spans="2:11" ht="13.5" thickBot="1">
      <c r="B49" s="3"/>
      <c r="C49" s="3"/>
      <c r="D49" s="6">
        <v>45</v>
      </c>
      <c r="E49" s="77"/>
      <c r="F49" s="48"/>
      <c r="G49" s="3"/>
      <c r="H49" s="3"/>
      <c r="I49" s="3"/>
      <c r="J49" s="3"/>
      <c r="K49" s="3"/>
    </row>
    <row r="50" spans="2:11" ht="13.5" thickBot="1">
      <c r="B50" s="3"/>
      <c r="C50" s="3"/>
      <c r="D50" s="6">
        <v>46</v>
      </c>
      <c r="E50" s="76"/>
      <c r="F50" s="48"/>
      <c r="G50" s="3"/>
      <c r="H50" s="3"/>
      <c r="I50" s="3"/>
      <c r="J50" s="3"/>
      <c r="K50" s="3"/>
    </row>
    <row r="51" spans="2:11" ht="13.5" thickBot="1">
      <c r="B51" s="3"/>
      <c r="C51" s="3"/>
      <c r="D51" s="6">
        <v>47</v>
      </c>
      <c r="E51" s="78"/>
      <c r="F51" s="48"/>
      <c r="G51" s="3"/>
      <c r="H51" s="3"/>
      <c r="I51" s="3"/>
      <c r="J51" s="3"/>
      <c r="K51" s="3"/>
    </row>
    <row r="52" spans="2:11" ht="12.75">
      <c r="B52" s="3"/>
      <c r="C52" s="3"/>
      <c r="D52" s="6">
        <v>48</v>
      </c>
      <c r="E52" s="4"/>
      <c r="F52" s="48"/>
      <c r="G52" s="3"/>
      <c r="H52" s="3"/>
      <c r="J52" s="3"/>
      <c r="K52" s="3"/>
    </row>
    <row r="53" spans="2:11" ht="12.75">
      <c r="B53" s="3"/>
      <c r="C53" s="3"/>
      <c r="D53" s="6">
        <v>49</v>
      </c>
      <c r="E53" s="4"/>
      <c r="F53" s="48"/>
      <c r="G53" s="3"/>
      <c r="H53" s="3"/>
      <c r="J53" s="3"/>
      <c r="K53" s="3"/>
    </row>
    <row r="54" spans="2:11" ht="12.75">
      <c r="B54" s="3"/>
      <c r="C54" s="3"/>
      <c r="D54" s="6">
        <v>50</v>
      </c>
      <c r="E54" s="4"/>
      <c r="F54" s="48"/>
      <c r="G54" s="3"/>
      <c r="H54" s="3"/>
      <c r="J54" s="3"/>
      <c r="K54" s="3"/>
    </row>
    <row r="55" spans="2:11" ht="12.75">
      <c r="B55" s="3"/>
      <c r="C55" s="3"/>
      <c r="D55" s="6">
        <v>51</v>
      </c>
      <c r="E55" s="4"/>
      <c r="F55" s="48"/>
      <c r="G55" s="3"/>
      <c r="H55" s="3"/>
      <c r="J55" s="3"/>
      <c r="K55" s="3"/>
    </row>
    <row r="56" spans="2:11" ht="12.75">
      <c r="B56" s="3"/>
      <c r="C56" s="3"/>
      <c r="D56" s="6">
        <v>52</v>
      </c>
      <c r="E56" s="4"/>
      <c r="F56" s="48"/>
      <c r="G56" s="3"/>
      <c r="H56" s="3"/>
      <c r="J56" s="3"/>
      <c r="K56" s="3"/>
    </row>
    <row r="57" spans="2:11" ht="12.75">
      <c r="B57" s="3"/>
      <c r="C57" s="3"/>
      <c r="D57" s="6">
        <v>53</v>
      </c>
      <c r="E57" s="4"/>
      <c r="F57" s="48"/>
      <c r="G57" s="3"/>
      <c r="H57" s="3"/>
      <c r="J57" s="3"/>
      <c r="K57" s="3"/>
    </row>
    <row r="58" spans="2:11" ht="12.75">
      <c r="B58" s="3"/>
      <c r="C58" s="3"/>
      <c r="D58" s="6">
        <v>54</v>
      </c>
      <c r="E58" s="4"/>
      <c r="F58" s="48"/>
      <c r="G58" s="3"/>
      <c r="H58" s="3"/>
      <c r="J58" s="3"/>
      <c r="K58" s="3"/>
    </row>
    <row r="59" spans="2:11" ht="12.75">
      <c r="B59" s="3"/>
      <c r="C59" s="3"/>
      <c r="D59" s="6">
        <v>55</v>
      </c>
      <c r="E59" s="4"/>
      <c r="F59" s="48"/>
      <c r="G59" s="3"/>
      <c r="H59" s="3"/>
      <c r="J59" s="3"/>
      <c r="K59" s="3"/>
    </row>
    <row r="60" spans="2:11" ht="12.75">
      <c r="B60" s="3"/>
      <c r="C60" s="3"/>
      <c r="D60" s="6">
        <v>56</v>
      </c>
      <c r="E60" s="4"/>
      <c r="F60" s="48"/>
      <c r="G60" s="3"/>
      <c r="H60" s="3"/>
      <c r="J60" s="3"/>
      <c r="K60" s="3"/>
    </row>
    <row r="61" spans="2:11" ht="12.75">
      <c r="B61" s="3"/>
      <c r="C61" s="3"/>
      <c r="D61" s="6">
        <v>57</v>
      </c>
      <c r="E61" s="4"/>
      <c r="F61" s="48"/>
      <c r="G61" s="3"/>
      <c r="H61" s="3"/>
      <c r="J61" s="3"/>
      <c r="K61" s="3"/>
    </row>
    <row r="62" spans="2:11" ht="12.75">
      <c r="B62" s="3"/>
      <c r="C62" s="3"/>
      <c r="D62" s="6">
        <v>58</v>
      </c>
      <c r="E62" s="4"/>
      <c r="F62" s="48"/>
      <c r="G62" s="3"/>
      <c r="H62" s="3"/>
      <c r="J62" s="3"/>
      <c r="K62" s="3"/>
    </row>
    <row r="63" spans="2:11" ht="12.75">
      <c r="B63" s="3"/>
      <c r="C63" s="3"/>
      <c r="D63" s="6">
        <v>59</v>
      </c>
      <c r="E63" s="4"/>
      <c r="F63" s="48"/>
      <c r="G63" s="3"/>
      <c r="H63" s="3"/>
      <c r="J63" s="3"/>
      <c r="K63" s="3"/>
    </row>
    <row r="64" spans="2:11" ht="12.75">
      <c r="B64" s="3"/>
      <c r="C64" s="3"/>
      <c r="D64" s="6">
        <v>60</v>
      </c>
      <c r="E64" s="4"/>
      <c r="F64" s="48"/>
      <c r="G64" s="3"/>
      <c r="H64" s="3"/>
      <c r="J64" s="3"/>
      <c r="K64" s="3"/>
    </row>
    <row r="65" spans="2:11" ht="12.75">
      <c r="B65" s="3"/>
      <c r="C65" s="3"/>
      <c r="D65" s="6">
        <v>61</v>
      </c>
      <c r="E65" s="4"/>
      <c r="F65" s="48"/>
      <c r="G65" s="3"/>
      <c r="H65" s="3"/>
      <c r="J65" s="3"/>
      <c r="K65" s="3"/>
    </row>
    <row r="66" spans="2:11" ht="12.75">
      <c r="B66" s="3"/>
      <c r="C66" s="3"/>
      <c r="D66" s="6">
        <v>62</v>
      </c>
      <c r="E66" s="4"/>
      <c r="F66" s="48"/>
      <c r="G66" s="3"/>
      <c r="H66" s="3"/>
      <c r="J66" s="3"/>
      <c r="K66" s="3"/>
    </row>
    <row r="67" spans="2:11" ht="12.75">
      <c r="B67" s="3"/>
      <c r="C67" s="3"/>
      <c r="D67" s="6">
        <v>63</v>
      </c>
      <c r="E67" s="4"/>
      <c r="F67" s="48"/>
      <c r="G67" s="3"/>
      <c r="H67" s="3"/>
      <c r="J67" s="3"/>
      <c r="K67" s="3"/>
    </row>
    <row r="68" spans="2:11" ht="12.75">
      <c r="B68" s="3"/>
      <c r="C68" s="3"/>
      <c r="D68" s="6">
        <v>64</v>
      </c>
      <c r="E68" s="4"/>
      <c r="F68" s="48"/>
      <c r="G68" s="3"/>
      <c r="H68" s="3"/>
      <c r="J68" s="3"/>
      <c r="K68" s="3"/>
    </row>
    <row r="69" spans="2:11" ht="12.75">
      <c r="B69" s="3"/>
      <c r="C69" s="3"/>
      <c r="D69" s="6">
        <v>65</v>
      </c>
      <c r="E69" s="4"/>
      <c r="F69" s="48"/>
      <c r="G69" s="3"/>
      <c r="H69" s="3"/>
      <c r="J69" s="3"/>
      <c r="K69" s="3"/>
    </row>
    <row r="70" spans="2:11" ht="12.75">
      <c r="B70" s="3"/>
      <c r="C70" s="3"/>
      <c r="D70" s="6">
        <v>66</v>
      </c>
      <c r="E70" s="4"/>
      <c r="F70" s="48"/>
      <c r="G70" s="3"/>
      <c r="H70" s="3"/>
      <c r="J70" s="3"/>
      <c r="K70" s="3"/>
    </row>
    <row r="71" spans="2:11" ht="12.75">
      <c r="B71" s="3"/>
      <c r="C71" s="3"/>
      <c r="D71" s="6">
        <v>67</v>
      </c>
      <c r="E71" s="4"/>
      <c r="F71" s="48"/>
      <c r="G71" s="3"/>
      <c r="H71" s="3"/>
      <c r="J71" s="3"/>
      <c r="K71" s="3"/>
    </row>
    <row r="72" spans="2:11" ht="12.75">
      <c r="B72" s="3"/>
      <c r="C72" s="3"/>
      <c r="D72" s="6">
        <v>68</v>
      </c>
      <c r="E72" s="4"/>
      <c r="F72" s="48"/>
      <c r="G72" s="3"/>
      <c r="H72" s="3"/>
      <c r="J72" s="3"/>
      <c r="K72" s="3"/>
    </row>
    <row r="73" spans="2:11" ht="12.75">
      <c r="B73" s="3"/>
      <c r="C73" s="3"/>
      <c r="D73" s="6">
        <v>69</v>
      </c>
      <c r="E73" s="4"/>
      <c r="F73" s="48"/>
      <c r="G73" s="3"/>
      <c r="H73" s="3"/>
      <c r="J73" s="3"/>
      <c r="K73" s="3"/>
    </row>
    <row r="74" spans="2:11" ht="12.75">
      <c r="B74" s="3"/>
      <c r="C74" s="3"/>
      <c r="D74" s="6">
        <v>70</v>
      </c>
      <c r="E74" s="4"/>
      <c r="F74" s="48"/>
      <c r="G74" s="3"/>
      <c r="H74" s="3"/>
      <c r="J74" s="3"/>
      <c r="K74" s="3"/>
    </row>
    <row r="75" spans="2:11" ht="12.75">
      <c r="B75" s="3"/>
      <c r="C75" s="3"/>
      <c r="D75" s="6">
        <v>71</v>
      </c>
      <c r="E75" s="4"/>
      <c r="F75" s="48"/>
      <c r="G75" s="3"/>
      <c r="H75" s="3"/>
      <c r="J75" s="3"/>
      <c r="K75" s="3"/>
    </row>
    <row r="76" spans="2:11" ht="12.75">
      <c r="B76" s="3"/>
      <c r="C76" s="3"/>
      <c r="D76" s="6">
        <v>72</v>
      </c>
      <c r="E76" s="4"/>
      <c r="F76" s="48"/>
      <c r="G76" s="3"/>
      <c r="H76" s="3"/>
      <c r="J76" s="3"/>
      <c r="K76" s="3"/>
    </row>
    <row r="77" spans="2:11" ht="12.75">
      <c r="B77" s="3"/>
      <c r="C77" s="3"/>
      <c r="D77" s="6">
        <v>73</v>
      </c>
      <c r="E77" s="4"/>
      <c r="F77" s="48"/>
      <c r="G77" s="3"/>
      <c r="H77" s="3"/>
      <c r="J77" s="3"/>
      <c r="K77" s="3"/>
    </row>
    <row r="78" spans="2:11" ht="12.75">
      <c r="B78" s="3"/>
      <c r="C78" s="3"/>
      <c r="D78" s="6">
        <v>74</v>
      </c>
      <c r="E78" s="4"/>
      <c r="F78" s="48"/>
      <c r="G78" s="3"/>
      <c r="H78" s="3"/>
      <c r="J78" s="3"/>
      <c r="K78" s="3"/>
    </row>
    <row r="79" spans="2:11" ht="12.75">
      <c r="B79" s="3"/>
      <c r="C79" s="3"/>
      <c r="D79" s="6">
        <v>75</v>
      </c>
      <c r="E79" s="4"/>
      <c r="F79" s="48"/>
      <c r="G79" s="3"/>
      <c r="H79" s="3"/>
      <c r="J79" s="3"/>
      <c r="K79" s="3"/>
    </row>
    <row r="80" spans="3:11" ht="12.75">
      <c r="C80" s="3"/>
      <c r="D80" s="6">
        <v>76</v>
      </c>
      <c r="E80" s="4"/>
      <c r="F80" s="48"/>
      <c r="G80" s="3"/>
      <c r="H80" s="3"/>
      <c r="J80" s="3"/>
      <c r="K80" s="3"/>
    </row>
    <row r="81" spans="3:11" ht="12.75">
      <c r="C81" s="3"/>
      <c r="D81" s="6">
        <v>77</v>
      </c>
      <c r="E81" s="4"/>
      <c r="F81" s="48"/>
      <c r="G81" s="3"/>
      <c r="H81" s="3"/>
      <c r="J81" s="3"/>
      <c r="K81" s="3"/>
    </row>
    <row r="82" spans="3:11" ht="12.75">
      <c r="C82" s="3"/>
      <c r="D82" s="6">
        <v>78</v>
      </c>
      <c r="E82" s="4"/>
      <c r="F82" s="48"/>
      <c r="G82" s="3"/>
      <c r="H82" s="3"/>
      <c r="J82" s="3"/>
      <c r="K82" s="3"/>
    </row>
    <row r="83" spans="3:11" ht="12.75">
      <c r="C83" s="3"/>
      <c r="D83" s="6">
        <v>79</v>
      </c>
      <c r="E83" s="4"/>
      <c r="F83" s="48"/>
      <c r="G83" s="3"/>
      <c r="H83" s="3"/>
      <c r="J83" s="3"/>
      <c r="K83" s="3"/>
    </row>
    <row r="84" spans="3:11" ht="12.75">
      <c r="C84" s="3"/>
      <c r="D84" s="6">
        <v>80</v>
      </c>
      <c r="E84" s="4"/>
      <c r="F84" s="48"/>
      <c r="G84" s="3"/>
      <c r="H84" s="3"/>
      <c r="J84" s="3"/>
      <c r="K84" s="3"/>
    </row>
    <row r="85" ht="12.75">
      <c r="C85" s="3"/>
    </row>
    <row r="86" ht="12.75">
      <c r="C86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AC86"/>
  <sheetViews>
    <sheetView showGridLines="0" showZeros="0" zoomScalePageLayoutView="0" workbookViewId="0" topLeftCell="A1">
      <selection activeCell="A27" sqref="A27"/>
    </sheetView>
  </sheetViews>
  <sheetFormatPr defaultColWidth="7.421875" defaultRowHeight="12.75"/>
  <cols>
    <col min="1" max="1" width="16.7109375" style="15" customWidth="1"/>
    <col min="2" max="2" width="7.421875" style="15" customWidth="1"/>
    <col min="3" max="3" width="22.28125" style="15" customWidth="1"/>
    <col min="4" max="4" width="9.00390625" style="15" bestFit="1" customWidth="1"/>
    <col min="5" max="5" width="19.8515625" style="15" customWidth="1"/>
    <col min="6" max="6" width="12.8515625" style="15" customWidth="1"/>
    <col min="7" max="8" width="7.421875" style="15" customWidth="1"/>
    <col min="9" max="9" width="22.28125" style="16" customWidth="1"/>
    <col min="10" max="10" width="7.421875" style="15" customWidth="1"/>
    <col min="11" max="11" width="19.421875" style="16" customWidth="1"/>
    <col min="12" max="12" width="7.421875" style="15" customWidth="1"/>
    <col min="13" max="13" width="17.140625" style="15" customWidth="1"/>
    <col min="14" max="22" width="7.421875" style="15" customWidth="1"/>
    <col min="23" max="23" width="12.00390625" style="15" customWidth="1"/>
    <col min="24" max="24" width="12.28125" style="15" customWidth="1"/>
    <col min="25" max="25" width="9.57421875" style="15" customWidth="1"/>
    <col min="26" max="26" width="11.8515625" style="15" customWidth="1"/>
    <col min="27" max="28" width="7.421875" style="15" customWidth="1"/>
    <col min="29" max="29" width="27.7109375" style="38" customWidth="1"/>
    <col min="30" max="16384" width="7.421875" style="15" customWidth="1"/>
  </cols>
  <sheetData>
    <row r="1" spans="1:29" ht="15.75">
      <c r="A1" s="14" t="str">
        <f>CONCATENATE(A3," ",A5," ",A4)</f>
        <v>ÖZEL BOSTANCI DOĞA LİSESİ  2012-2013 ÖĞRETİM YILI ÖĞRETMEN NÖBET ÇİZELGESİ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AC1" s="37" t="s">
        <v>15</v>
      </c>
    </row>
    <row r="2" spans="12:29" ht="15">
      <c r="L2" s="17"/>
      <c r="M2" s="20" t="s">
        <v>11</v>
      </c>
      <c r="O2" s="21"/>
      <c r="P2" s="21"/>
      <c r="Q2" s="22"/>
      <c r="R2" s="22"/>
      <c r="S2" s="22"/>
      <c r="T2" s="22"/>
      <c r="U2" s="22"/>
      <c r="V2" s="22"/>
      <c r="W2" s="22"/>
      <c r="AC2" s="40">
        <f>AC3-1</f>
        <v>41314</v>
      </c>
    </row>
    <row r="3" spans="1:29" ht="15">
      <c r="A3" s="50" t="s">
        <v>18</v>
      </c>
      <c r="E3" s="18">
        <v>1</v>
      </c>
      <c r="F3" s="15" t="s">
        <v>6</v>
      </c>
      <c r="G3" s="19" t="str">
        <f>CONCATENATE(E3,"  ",F3)</f>
        <v>1  Nöbet Alan Öğretmen Adı Listeden Silinir</v>
      </c>
      <c r="I3" s="24" t="s">
        <v>9</v>
      </c>
      <c r="K3" s="36" t="s">
        <v>7</v>
      </c>
      <c r="L3" s="17"/>
      <c r="M3" s="20" t="s">
        <v>20</v>
      </c>
      <c r="O3" s="21"/>
      <c r="P3" s="21"/>
      <c r="Q3" s="22"/>
      <c r="R3" s="22"/>
      <c r="S3" s="22"/>
      <c r="T3" s="22"/>
      <c r="U3" s="22"/>
      <c r="V3" s="22"/>
      <c r="W3" s="22"/>
      <c r="X3" s="81">
        <f>VeriGir1!B14</f>
        <v>0</v>
      </c>
      <c r="Y3" s="81"/>
      <c r="Z3" s="25"/>
      <c r="AC3" s="40">
        <f>AC4-1</f>
        <v>41315</v>
      </c>
    </row>
    <row r="4" spans="1:29" ht="15">
      <c r="A4" s="50" t="s">
        <v>19</v>
      </c>
      <c r="B4" s="23"/>
      <c r="C4" s="23"/>
      <c r="D4" s="23"/>
      <c r="E4" s="23"/>
      <c r="F4" s="23"/>
      <c r="G4" s="23"/>
      <c r="I4" s="28"/>
      <c r="L4" s="17"/>
      <c r="M4" s="20" t="str">
        <f>CONCATENATE("3. Bu nöbet çizelgesi"," ",A19," ","tarihinden itibaren geçerlidir.")</f>
        <v>3. Bu nöbet çizelgesi 9.2.2013. tarihinden itibaren geçerlidir.</v>
      </c>
      <c r="O4" s="21"/>
      <c r="P4" s="21"/>
      <c r="Q4" s="22"/>
      <c r="R4" s="22"/>
      <c r="S4" s="22"/>
      <c r="T4" s="22"/>
      <c r="U4" s="22"/>
      <c r="V4" s="22"/>
      <c r="W4" s="22"/>
      <c r="X4" s="82" t="s">
        <v>12</v>
      </c>
      <c r="Y4" s="82"/>
      <c r="AC4" s="40">
        <f>AC5-1</f>
        <v>41316</v>
      </c>
    </row>
    <row r="5" spans="1:29" ht="12.75">
      <c r="A5" s="51" t="str">
        <f>VeriGir1!B17</f>
        <v>2012-2013</v>
      </c>
      <c r="B5" s="23">
        <v>1</v>
      </c>
      <c r="C5" s="23" t="str">
        <f aca="true" t="shared" si="0" ref="C5:C36">Öğretmenlerİki</f>
        <v>ali</v>
      </c>
      <c r="D5" s="26">
        <f>COUNTIF(Prg1!$C$3:$G$23,C5)</f>
        <v>1</v>
      </c>
      <c r="E5" s="27">
        <f aca="true" t="shared" si="1" ref="E5:E36">IF(D5&gt;=$E$3,"",C5)</f>
      </c>
      <c r="F5" s="23"/>
      <c r="G5" s="23"/>
      <c r="I5" s="29" t="str">
        <f aca="true" t="shared" si="2" ref="I5:I22">UPPER(NöbetYerleri2)</f>
        <v>A KAPISI</v>
      </c>
      <c r="K5" s="29">
        <f aca="true" t="shared" si="3" ref="K5:K10">MüdürYard2</f>
        <v>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AC5" s="39">
        <f ca="1">TODAY()</f>
        <v>41317</v>
      </c>
    </row>
    <row r="6" spans="2:29" ht="12.75">
      <c r="B6" s="23">
        <v>2</v>
      </c>
      <c r="C6" s="23" t="str">
        <f t="shared" si="0"/>
        <v>veli</v>
      </c>
      <c r="D6" s="26">
        <f>COUNTIF(Prg1!$C$3:$G$23,C6)</f>
        <v>0</v>
      </c>
      <c r="E6" s="27" t="str">
        <f t="shared" si="1"/>
        <v>veli</v>
      </c>
      <c r="F6" s="23"/>
      <c r="G6" s="23"/>
      <c r="I6" s="29">
        <f t="shared" si="2"/>
      </c>
      <c r="K6" s="29" t="str">
        <f t="shared" si="3"/>
        <v>mehmet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AC6" s="41">
        <f>AC5+1</f>
        <v>41318</v>
      </c>
    </row>
    <row r="7" spans="2:29" ht="12.75">
      <c r="B7" s="23">
        <v>3</v>
      </c>
      <c r="C7" s="23" t="str">
        <f t="shared" si="0"/>
        <v>hasan</v>
      </c>
      <c r="D7" s="26">
        <f>COUNTIF(Prg1!$C$3:$G$23,C7)</f>
        <v>0</v>
      </c>
      <c r="E7" s="27" t="str">
        <f t="shared" si="1"/>
        <v>hasan</v>
      </c>
      <c r="F7" s="23"/>
      <c r="G7" s="23"/>
      <c r="I7" s="29">
        <f t="shared" si="2"/>
      </c>
      <c r="K7" s="29">
        <f t="shared" si="3"/>
        <v>0</v>
      </c>
      <c r="AC7" s="41">
        <f aca="true" t="shared" si="4" ref="AC7:AC27">AC6+1</f>
        <v>41319</v>
      </c>
    </row>
    <row r="8" spans="2:29" ht="12.75">
      <c r="B8" s="23">
        <v>4</v>
      </c>
      <c r="C8" s="23">
        <f t="shared" si="0"/>
        <v>0</v>
      </c>
      <c r="D8" s="26">
        <f>COUNTIF(Prg1!$C$3:$G$23,C8)</f>
        <v>0</v>
      </c>
      <c r="E8" s="27">
        <f t="shared" si="1"/>
        <v>0</v>
      </c>
      <c r="F8" s="23"/>
      <c r="G8" s="23"/>
      <c r="I8" s="29">
        <f t="shared" si="2"/>
      </c>
      <c r="K8" s="29">
        <f t="shared" si="3"/>
        <v>0</v>
      </c>
      <c r="AC8" s="41">
        <f t="shared" si="4"/>
        <v>41320</v>
      </c>
    </row>
    <row r="9" spans="2:29" ht="12.75">
      <c r="B9" s="23">
        <v>5</v>
      </c>
      <c r="C9" s="23">
        <f t="shared" si="0"/>
        <v>0</v>
      </c>
      <c r="D9" s="26">
        <f>COUNTIF(Prg1!$C$3:$G$23,C9)</f>
        <v>0</v>
      </c>
      <c r="E9" s="27">
        <f t="shared" si="1"/>
        <v>0</v>
      </c>
      <c r="F9" s="23"/>
      <c r="G9" s="23"/>
      <c r="I9" s="29">
        <f t="shared" si="2"/>
      </c>
      <c r="K9" s="29">
        <f t="shared" si="3"/>
        <v>0</v>
      </c>
      <c r="AC9" s="41">
        <f t="shared" si="4"/>
        <v>41321</v>
      </c>
    </row>
    <row r="10" spans="1:29" ht="12.75">
      <c r="A10" s="8" t="s">
        <v>14</v>
      </c>
      <c r="B10" s="23">
        <v>6</v>
      </c>
      <c r="C10" s="23">
        <f t="shared" si="0"/>
        <v>0</v>
      </c>
      <c r="D10" s="26">
        <f>COUNTIF(Prg1!$C$3:$G$23,C10)</f>
        <v>0</v>
      </c>
      <c r="E10" s="27">
        <f t="shared" si="1"/>
        <v>0</v>
      </c>
      <c r="F10" s="23"/>
      <c r="G10" s="23"/>
      <c r="I10" s="29">
        <f t="shared" si="2"/>
      </c>
      <c r="K10" s="29">
        <f t="shared" si="3"/>
        <v>0</v>
      </c>
      <c r="AC10" s="41">
        <f t="shared" si="4"/>
        <v>41322</v>
      </c>
    </row>
    <row r="11" spans="1:29" ht="12.75">
      <c r="A11" s="3"/>
      <c r="B11" s="23">
        <v>7</v>
      </c>
      <c r="C11" s="23">
        <f t="shared" si="0"/>
        <v>0</v>
      </c>
      <c r="D11" s="26">
        <f>COUNTIF(Prg1!$C$3:$G$23,C11)</f>
        <v>0</v>
      </c>
      <c r="E11" s="27">
        <f t="shared" si="1"/>
        <v>0</v>
      </c>
      <c r="F11" s="23"/>
      <c r="G11" s="23"/>
      <c r="I11" s="29">
        <f t="shared" si="2"/>
      </c>
      <c r="K11" s="28"/>
      <c r="AC11" s="41">
        <f t="shared" si="4"/>
        <v>41323</v>
      </c>
    </row>
    <row r="12" spans="1:29" ht="13.5" thickBot="1">
      <c r="A12" s="31">
        <f>MüdürBir</f>
        <v>0</v>
      </c>
      <c r="B12" s="23">
        <v>8</v>
      </c>
      <c r="C12" s="23">
        <f t="shared" si="0"/>
        <v>0</v>
      </c>
      <c r="D12" s="26">
        <f>COUNTIF(Prg1!$C$3:$G$23,C12)</f>
        <v>0</v>
      </c>
      <c r="E12" s="27">
        <f t="shared" si="1"/>
        <v>0</v>
      </c>
      <c r="F12" s="23"/>
      <c r="G12" s="23"/>
      <c r="I12" s="29">
        <f t="shared" si="2"/>
      </c>
      <c r="K12" s="28"/>
      <c r="AC12" s="41">
        <f t="shared" si="4"/>
        <v>41324</v>
      </c>
    </row>
    <row r="13" spans="1:29" ht="12.75">
      <c r="A13" s="32">
        <f>Prg1!$G$1</f>
        <v>41314</v>
      </c>
      <c r="B13" s="23">
        <v>9</v>
      </c>
      <c r="C13" s="23">
        <f t="shared" si="0"/>
        <v>0</v>
      </c>
      <c r="D13" s="26">
        <f>COUNTIF(Prg1!$C$3:$G$23,C13)</f>
        <v>0</v>
      </c>
      <c r="E13" s="27">
        <f t="shared" si="1"/>
        <v>0</v>
      </c>
      <c r="F13" s="23"/>
      <c r="G13" s="23"/>
      <c r="I13" s="29">
        <f t="shared" si="2"/>
      </c>
      <c r="K13" s="28"/>
      <c r="AC13" s="41">
        <f t="shared" si="4"/>
        <v>41325</v>
      </c>
    </row>
    <row r="14" spans="1:29" ht="12.75">
      <c r="A14" s="33"/>
      <c r="B14" s="30">
        <v>10</v>
      </c>
      <c r="C14" s="23">
        <f t="shared" si="0"/>
        <v>0</v>
      </c>
      <c r="D14" s="26">
        <f>COUNTIF(Prg1!$C$3:$G$23,C14)</f>
        <v>0</v>
      </c>
      <c r="E14" s="27">
        <f t="shared" si="1"/>
        <v>0</v>
      </c>
      <c r="F14" s="23"/>
      <c r="G14" s="23"/>
      <c r="I14" s="29">
        <f t="shared" si="2"/>
      </c>
      <c r="K14" s="28"/>
      <c r="AC14" s="41">
        <f t="shared" si="4"/>
        <v>41326</v>
      </c>
    </row>
    <row r="15" spans="1:29" ht="12.75">
      <c r="A15" s="34">
        <f>DAY(A13)</f>
        <v>9</v>
      </c>
      <c r="B15" s="30">
        <v>11</v>
      </c>
      <c r="C15" s="23">
        <f t="shared" si="0"/>
        <v>0</v>
      </c>
      <c r="D15" s="26">
        <f>COUNTIF(Prg1!$C$3:$G$23,C15)</f>
        <v>0</v>
      </c>
      <c r="E15" s="27">
        <f t="shared" si="1"/>
        <v>0</v>
      </c>
      <c r="F15" s="23"/>
      <c r="G15" s="23"/>
      <c r="I15" s="29">
        <f t="shared" si="2"/>
      </c>
      <c r="K15" s="28"/>
      <c r="AC15" s="41">
        <f t="shared" si="4"/>
        <v>41327</v>
      </c>
    </row>
    <row r="16" spans="1:29" ht="12.75">
      <c r="A16" s="33">
        <f>MONTH(A13)</f>
        <v>2</v>
      </c>
      <c r="B16" s="30">
        <v>12</v>
      </c>
      <c r="C16" s="23">
        <f t="shared" si="0"/>
        <v>0</v>
      </c>
      <c r="D16" s="26">
        <f>COUNTIF(Prg1!$C$3:$G$23,C16)</f>
        <v>0</v>
      </c>
      <c r="E16" s="27">
        <f t="shared" si="1"/>
        <v>0</v>
      </c>
      <c r="F16" s="23"/>
      <c r="G16" s="23"/>
      <c r="I16" s="29">
        <f t="shared" si="2"/>
      </c>
      <c r="K16" s="28"/>
      <c r="AC16" s="41">
        <f t="shared" si="4"/>
        <v>41328</v>
      </c>
    </row>
    <row r="17" spans="1:29" ht="12.75">
      <c r="A17" s="33">
        <f>YEAR(A13)</f>
        <v>2013</v>
      </c>
      <c r="B17" s="30">
        <v>13</v>
      </c>
      <c r="C17" s="23">
        <f t="shared" si="0"/>
        <v>0</v>
      </c>
      <c r="D17" s="26">
        <f>COUNTIF(Prg1!$C$3:$G$23,C17)</f>
        <v>0</v>
      </c>
      <c r="E17" s="27">
        <f t="shared" si="1"/>
        <v>0</v>
      </c>
      <c r="F17" s="23"/>
      <c r="G17" s="23"/>
      <c r="I17" s="29">
        <f t="shared" si="2"/>
      </c>
      <c r="K17" s="28"/>
      <c r="AC17" s="41">
        <f t="shared" si="4"/>
        <v>41329</v>
      </c>
    </row>
    <row r="18" spans="1:29" ht="12.75">
      <c r="A18" s="33"/>
      <c r="B18" s="30">
        <v>14</v>
      </c>
      <c r="C18" s="23">
        <f t="shared" si="0"/>
        <v>0</v>
      </c>
      <c r="D18" s="26">
        <f>COUNTIF(Prg1!$C$3:$G$23,C18)</f>
        <v>0</v>
      </c>
      <c r="E18" s="27">
        <f t="shared" si="1"/>
        <v>0</v>
      </c>
      <c r="F18" s="23"/>
      <c r="G18" s="23"/>
      <c r="I18" s="29">
        <f t="shared" si="2"/>
      </c>
      <c r="K18" s="28"/>
      <c r="AC18" s="41">
        <f t="shared" si="4"/>
        <v>41330</v>
      </c>
    </row>
    <row r="19" spans="1:29" ht="13.5" thickBot="1">
      <c r="A19" s="35" t="str">
        <f>CONCATENATE(A15,".",A16,".",A17,".")</f>
        <v>9.2.2013.</v>
      </c>
      <c r="B19" s="30">
        <v>15</v>
      </c>
      <c r="C19" s="23">
        <f t="shared" si="0"/>
        <v>0</v>
      </c>
      <c r="D19" s="26">
        <f>COUNTIF(Prg1!$C$3:$G$23,C19)</f>
        <v>0</v>
      </c>
      <c r="E19" s="27">
        <f t="shared" si="1"/>
        <v>0</v>
      </c>
      <c r="F19" s="23"/>
      <c r="G19" s="23"/>
      <c r="I19" s="29">
        <f t="shared" si="2"/>
      </c>
      <c r="K19" s="28"/>
      <c r="AC19" s="41">
        <f t="shared" si="4"/>
        <v>41331</v>
      </c>
    </row>
    <row r="20" spans="1:29" ht="12.75">
      <c r="A20" s="17"/>
      <c r="B20" s="30">
        <v>16</v>
      </c>
      <c r="C20" s="23">
        <f t="shared" si="0"/>
        <v>0</v>
      </c>
      <c r="D20" s="26">
        <f>COUNTIF(Prg1!$C$3:$G$23,C20)</f>
        <v>0</v>
      </c>
      <c r="E20" s="27">
        <f t="shared" si="1"/>
        <v>0</v>
      </c>
      <c r="F20" s="23"/>
      <c r="G20" s="23"/>
      <c r="I20" s="29">
        <f t="shared" si="2"/>
      </c>
      <c r="K20" s="28"/>
      <c r="AC20" s="41">
        <f t="shared" si="4"/>
        <v>41332</v>
      </c>
    </row>
    <row r="21" spans="2:29" ht="12.75">
      <c r="B21" s="23">
        <v>17</v>
      </c>
      <c r="C21" s="23">
        <f t="shared" si="0"/>
        <v>0</v>
      </c>
      <c r="D21" s="26">
        <f>COUNTIF(Prg1!$C$3:$G$23,C21)</f>
        <v>0</v>
      </c>
      <c r="E21" s="27">
        <f t="shared" si="1"/>
        <v>0</v>
      </c>
      <c r="F21" s="23"/>
      <c r="G21" s="23"/>
      <c r="I21" s="29">
        <f t="shared" si="2"/>
      </c>
      <c r="K21" s="28"/>
      <c r="AC21" s="41">
        <f t="shared" si="4"/>
        <v>41333</v>
      </c>
    </row>
    <row r="22" spans="1:29" ht="12.75">
      <c r="A22" s="17"/>
      <c r="B22" s="23">
        <v>18</v>
      </c>
      <c r="C22" s="23">
        <f t="shared" si="0"/>
        <v>0</v>
      </c>
      <c r="D22" s="26">
        <f>COUNTIF(Prg1!$C$3:$G$23,C22)</f>
        <v>0</v>
      </c>
      <c r="E22" s="27">
        <f t="shared" si="1"/>
        <v>0</v>
      </c>
      <c r="F22" s="23"/>
      <c r="G22" s="23"/>
      <c r="I22" s="29">
        <f t="shared" si="2"/>
      </c>
      <c r="K22" s="28"/>
      <c r="AC22" s="41">
        <f t="shared" si="4"/>
        <v>41334</v>
      </c>
    </row>
    <row r="23" spans="1:29" ht="12.75">
      <c r="A23" s="17"/>
      <c r="B23" s="23">
        <v>19</v>
      </c>
      <c r="C23" s="23">
        <f t="shared" si="0"/>
        <v>0</v>
      </c>
      <c r="D23" s="26">
        <f>COUNTIF(Prg1!$C$3:$G$23,C23)</f>
        <v>0</v>
      </c>
      <c r="E23" s="27">
        <f t="shared" si="1"/>
        <v>0</v>
      </c>
      <c r="F23" s="23"/>
      <c r="G23" s="23"/>
      <c r="I23" s="28"/>
      <c r="K23" s="28"/>
      <c r="AC23" s="41">
        <f t="shared" si="4"/>
        <v>41335</v>
      </c>
    </row>
    <row r="24" spans="1:29" ht="12.75">
      <c r="A24" s="17"/>
      <c r="B24" s="23">
        <v>20</v>
      </c>
      <c r="C24" s="23">
        <f t="shared" si="0"/>
        <v>0</v>
      </c>
      <c r="D24" s="26">
        <f>COUNTIF(Prg1!$C$3:$G$23,C24)</f>
        <v>0</v>
      </c>
      <c r="E24" s="27">
        <f t="shared" si="1"/>
        <v>0</v>
      </c>
      <c r="F24" s="23"/>
      <c r="G24" s="23"/>
      <c r="I24" s="28"/>
      <c r="K24" s="28"/>
      <c r="AC24" s="41">
        <f t="shared" si="4"/>
        <v>41336</v>
      </c>
    </row>
    <row r="25" spans="1:29" ht="12.75">
      <c r="A25" s="17"/>
      <c r="B25" s="23">
        <v>21</v>
      </c>
      <c r="C25" s="23">
        <f t="shared" si="0"/>
        <v>0</v>
      </c>
      <c r="D25" s="26">
        <f>COUNTIF(Prg1!$C$3:$G$23,C25)</f>
        <v>0</v>
      </c>
      <c r="E25" s="27">
        <f t="shared" si="1"/>
        <v>0</v>
      </c>
      <c r="F25" s="23"/>
      <c r="G25" s="23"/>
      <c r="I25" s="28"/>
      <c r="K25" s="28"/>
      <c r="AC25" s="41">
        <f t="shared" si="4"/>
        <v>41337</v>
      </c>
    </row>
    <row r="26" spans="1:29" ht="12.75">
      <c r="A26" s="17"/>
      <c r="B26" s="23">
        <v>22</v>
      </c>
      <c r="C26" s="23">
        <f t="shared" si="0"/>
        <v>0</v>
      </c>
      <c r="D26" s="26">
        <f>COUNTIF(Prg1!$C$3:$G$23,C26)</f>
        <v>0</v>
      </c>
      <c r="E26" s="27">
        <f t="shared" si="1"/>
        <v>0</v>
      </c>
      <c r="F26" s="23"/>
      <c r="G26" s="23"/>
      <c r="I26" s="28"/>
      <c r="K26" s="28"/>
      <c r="AC26" s="41">
        <f t="shared" si="4"/>
        <v>41338</v>
      </c>
    </row>
    <row r="27" spans="1:29" ht="12.75">
      <c r="A27" s="17"/>
      <c r="B27" s="23">
        <v>23</v>
      </c>
      <c r="C27" s="23">
        <f t="shared" si="0"/>
        <v>0</v>
      </c>
      <c r="D27" s="26">
        <f>COUNTIF(Prg1!$C$3:$G$23,C27)</f>
        <v>0</v>
      </c>
      <c r="E27" s="27">
        <f t="shared" si="1"/>
        <v>0</v>
      </c>
      <c r="F27" s="23"/>
      <c r="G27" s="23"/>
      <c r="I27" s="28"/>
      <c r="K27" s="28"/>
      <c r="AC27" s="41">
        <f t="shared" si="4"/>
        <v>41339</v>
      </c>
    </row>
    <row r="28" spans="1:11" ht="12.75">
      <c r="A28" s="17"/>
      <c r="B28" s="23">
        <v>24</v>
      </c>
      <c r="C28" s="23">
        <f t="shared" si="0"/>
        <v>0</v>
      </c>
      <c r="D28" s="26">
        <f>COUNTIF(Prg1!$C$3:$G$23,C28)</f>
        <v>0</v>
      </c>
      <c r="E28" s="27">
        <f t="shared" si="1"/>
        <v>0</v>
      </c>
      <c r="F28" s="23"/>
      <c r="G28" s="23"/>
      <c r="I28" s="28"/>
      <c r="K28" s="28"/>
    </row>
    <row r="29" spans="1:11" ht="12.75">
      <c r="A29" s="17"/>
      <c r="B29" s="23">
        <v>25</v>
      </c>
      <c r="C29" s="23">
        <f t="shared" si="0"/>
        <v>0</v>
      </c>
      <c r="D29" s="26">
        <f>COUNTIF(Prg1!$C$3:$G$23,C29)</f>
        <v>0</v>
      </c>
      <c r="E29" s="27">
        <f t="shared" si="1"/>
        <v>0</v>
      </c>
      <c r="F29" s="23"/>
      <c r="G29" s="23"/>
      <c r="I29" s="28"/>
      <c r="K29" s="28"/>
    </row>
    <row r="30" spans="1:11" ht="12.75">
      <c r="A30" s="17"/>
      <c r="B30" s="23">
        <v>26</v>
      </c>
      <c r="C30" s="23">
        <f t="shared" si="0"/>
        <v>0</v>
      </c>
      <c r="D30" s="26">
        <f>COUNTIF(Prg1!$C$3:$G$23,C30)</f>
        <v>0</v>
      </c>
      <c r="E30" s="27">
        <f t="shared" si="1"/>
        <v>0</v>
      </c>
      <c r="F30" s="23"/>
      <c r="G30" s="23"/>
      <c r="I30" s="28"/>
      <c r="K30" s="28"/>
    </row>
    <row r="31" spans="1:11" ht="12.75">
      <c r="A31" s="17"/>
      <c r="B31" s="23">
        <v>27</v>
      </c>
      <c r="C31" s="23">
        <f t="shared" si="0"/>
        <v>0</v>
      </c>
      <c r="D31" s="26">
        <f>COUNTIF(Prg1!$C$3:$G$23,C31)</f>
        <v>0</v>
      </c>
      <c r="E31" s="27">
        <f t="shared" si="1"/>
        <v>0</v>
      </c>
      <c r="F31" s="23"/>
      <c r="G31" s="23"/>
      <c r="I31" s="28"/>
      <c r="K31" s="28"/>
    </row>
    <row r="32" spans="1:11" ht="12.75">
      <c r="A32" s="17"/>
      <c r="B32" s="23">
        <v>28</v>
      </c>
      <c r="C32" s="23">
        <f t="shared" si="0"/>
        <v>0</v>
      </c>
      <c r="D32" s="26">
        <f>COUNTIF(Prg1!$C$3:$G$23,C32)</f>
        <v>0</v>
      </c>
      <c r="E32" s="27">
        <f t="shared" si="1"/>
        <v>0</v>
      </c>
      <c r="F32" s="23"/>
      <c r="G32" s="23"/>
      <c r="I32" s="28"/>
      <c r="K32" s="28"/>
    </row>
    <row r="33" spans="1:11" ht="12.75">
      <c r="A33" s="17"/>
      <c r="B33" s="23">
        <v>29</v>
      </c>
      <c r="C33" s="23">
        <f t="shared" si="0"/>
        <v>0</v>
      </c>
      <c r="D33" s="26">
        <f>COUNTIF(Prg1!$C$3:$G$23,C33)</f>
        <v>0</v>
      </c>
      <c r="E33" s="27">
        <f t="shared" si="1"/>
        <v>0</v>
      </c>
      <c r="F33" s="23"/>
      <c r="G33" s="23"/>
      <c r="I33" s="28"/>
      <c r="K33" s="28"/>
    </row>
    <row r="34" spans="1:11" ht="12.75">
      <c r="A34" s="17"/>
      <c r="B34" s="23">
        <v>30</v>
      </c>
      <c r="C34" s="23">
        <f t="shared" si="0"/>
        <v>0</v>
      </c>
      <c r="D34" s="26">
        <f>COUNTIF(Prg1!$C$3:$G$23,C34)</f>
        <v>0</v>
      </c>
      <c r="E34" s="27">
        <f t="shared" si="1"/>
        <v>0</v>
      </c>
      <c r="F34" s="23"/>
      <c r="G34" s="23"/>
      <c r="I34" s="28"/>
      <c r="K34" s="28"/>
    </row>
    <row r="35" spans="1:11" ht="12.75">
      <c r="A35" s="17"/>
      <c r="B35" s="23">
        <v>31</v>
      </c>
      <c r="C35" s="23">
        <f t="shared" si="0"/>
        <v>0</v>
      </c>
      <c r="D35" s="26">
        <f>COUNTIF(Prg1!$C$3:$G$23,C35)</f>
        <v>0</v>
      </c>
      <c r="E35" s="27">
        <f t="shared" si="1"/>
        <v>0</v>
      </c>
      <c r="F35" s="23"/>
      <c r="G35" s="23"/>
      <c r="I35" s="28"/>
      <c r="K35" s="28"/>
    </row>
    <row r="36" spans="1:11" ht="12.75">
      <c r="A36" s="17"/>
      <c r="B36" s="23">
        <v>32</v>
      </c>
      <c r="C36" s="23">
        <f t="shared" si="0"/>
        <v>0</v>
      </c>
      <c r="D36" s="26">
        <f>COUNTIF(Prg1!$C$3:$G$23,C36)</f>
        <v>0</v>
      </c>
      <c r="E36" s="27">
        <f t="shared" si="1"/>
        <v>0</v>
      </c>
      <c r="F36" s="23"/>
      <c r="G36" s="23"/>
      <c r="I36" s="28"/>
      <c r="K36" s="28"/>
    </row>
    <row r="37" spans="1:11" ht="12.75">
      <c r="A37" s="17"/>
      <c r="B37" s="23">
        <v>33</v>
      </c>
      <c r="C37" s="23">
        <f aca="true" t="shared" si="5" ref="C37:C68">Öğretmenlerİki</f>
        <v>0</v>
      </c>
      <c r="D37" s="26">
        <f>COUNTIF(Prg1!$C$3:$G$23,C37)</f>
        <v>0</v>
      </c>
      <c r="E37" s="27">
        <f aca="true" t="shared" si="6" ref="E37:E68">IF(D37&gt;=$E$3,"",C37)</f>
        <v>0</v>
      </c>
      <c r="F37" s="23"/>
      <c r="G37" s="23"/>
      <c r="I37" s="28"/>
      <c r="K37" s="28"/>
    </row>
    <row r="38" spans="1:11" ht="12.75">
      <c r="A38" s="17"/>
      <c r="B38" s="23">
        <v>34</v>
      </c>
      <c r="C38" s="23">
        <f t="shared" si="5"/>
        <v>0</v>
      </c>
      <c r="D38" s="26">
        <f>COUNTIF(Prg1!$C$3:$G$23,C38)</f>
        <v>0</v>
      </c>
      <c r="E38" s="27">
        <f t="shared" si="6"/>
        <v>0</v>
      </c>
      <c r="F38" s="23"/>
      <c r="G38" s="23"/>
      <c r="I38" s="28"/>
      <c r="K38" s="28"/>
    </row>
    <row r="39" spans="1:11" ht="12.75">
      <c r="A39" s="17"/>
      <c r="B39" s="23">
        <v>35</v>
      </c>
      <c r="C39" s="23">
        <f t="shared" si="5"/>
        <v>0</v>
      </c>
      <c r="D39" s="26">
        <f>COUNTIF(Prg1!$C$3:$G$23,C39)</f>
        <v>0</v>
      </c>
      <c r="E39" s="27">
        <f t="shared" si="6"/>
        <v>0</v>
      </c>
      <c r="F39" s="23"/>
      <c r="G39" s="23"/>
      <c r="I39" s="28"/>
      <c r="K39" s="28"/>
    </row>
    <row r="40" spans="1:11" ht="12.75">
      <c r="A40" s="17"/>
      <c r="B40" s="23">
        <v>36</v>
      </c>
      <c r="C40" s="23">
        <f t="shared" si="5"/>
        <v>0</v>
      </c>
      <c r="D40" s="26">
        <f>COUNTIF(Prg1!$C$3:$G$23,C40)</f>
        <v>0</v>
      </c>
      <c r="E40" s="27">
        <f t="shared" si="6"/>
        <v>0</v>
      </c>
      <c r="F40" s="23"/>
      <c r="G40" s="23"/>
      <c r="I40" s="28"/>
      <c r="K40" s="28"/>
    </row>
    <row r="41" spans="1:11" ht="12.75">
      <c r="A41" s="17"/>
      <c r="B41" s="23">
        <v>37</v>
      </c>
      <c r="C41" s="23">
        <f t="shared" si="5"/>
        <v>0</v>
      </c>
      <c r="D41" s="26">
        <f>COUNTIF(Prg1!$C$3:$G$23,C41)</f>
        <v>0</v>
      </c>
      <c r="E41" s="27">
        <f t="shared" si="6"/>
        <v>0</v>
      </c>
      <c r="F41" s="23"/>
      <c r="G41" s="23"/>
      <c r="I41" s="28"/>
      <c r="K41" s="28"/>
    </row>
    <row r="42" spans="1:11" ht="12.75">
      <c r="A42" s="17"/>
      <c r="B42" s="23">
        <v>38</v>
      </c>
      <c r="C42" s="23">
        <f t="shared" si="5"/>
        <v>0</v>
      </c>
      <c r="D42" s="26">
        <f>COUNTIF(Prg1!$C$3:$G$23,C42)</f>
        <v>0</v>
      </c>
      <c r="E42" s="27">
        <f t="shared" si="6"/>
        <v>0</v>
      </c>
      <c r="F42" s="23"/>
      <c r="G42" s="23"/>
      <c r="I42" s="28"/>
      <c r="K42" s="28"/>
    </row>
    <row r="43" spans="1:11" ht="12.75">
      <c r="A43" s="17"/>
      <c r="B43" s="23">
        <v>39</v>
      </c>
      <c r="C43" s="23">
        <f t="shared" si="5"/>
        <v>0</v>
      </c>
      <c r="D43" s="26">
        <f>COUNTIF(Prg1!$C$3:$G$23,C43)</f>
        <v>0</v>
      </c>
      <c r="E43" s="27">
        <f t="shared" si="6"/>
        <v>0</v>
      </c>
      <c r="F43" s="23"/>
      <c r="G43" s="23"/>
      <c r="I43" s="28"/>
      <c r="K43" s="28"/>
    </row>
    <row r="44" spans="1:11" ht="12.75">
      <c r="A44" s="17"/>
      <c r="B44" s="23">
        <v>40</v>
      </c>
      <c r="C44" s="23">
        <f t="shared" si="5"/>
        <v>0</v>
      </c>
      <c r="D44" s="26">
        <f>COUNTIF(Prg1!$C$3:$G$23,C44)</f>
        <v>0</v>
      </c>
      <c r="E44" s="27">
        <f t="shared" si="6"/>
        <v>0</v>
      </c>
      <c r="F44" s="23"/>
      <c r="G44" s="23"/>
      <c r="I44" s="28"/>
      <c r="K44" s="28"/>
    </row>
    <row r="45" spans="1:11" ht="12.75">
      <c r="A45" s="17"/>
      <c r="B45" s="23">
        <v>41</v>
      </c>
      <c r="C45" s="23">
        <f t="shared" si="5"/>
        <v>0</v>
      </c>
      <c r="D45" s="26">
        <f>COUNTIF(Prg1!$C$3:$G$23,C45)</f>
        <v>0</v>
      </c>
      <c r="E45" s="27">
        <f t="shared" si="6"/>
        <v>0</v>
      </c>
      <c r="F45" s="23"/>
      <c r="G45" s="23"/>
      <c r="I45" s="28"/>
      <c r="K45" s="28"/>
    </row>
    <row r="46" spans="1:11" ht="12.75">
      <c r="A46" s="17"/>
      <c r="B46" s="23">
        <v>42</v>
      </c>
      <c r="C46" s="23">
        <f t="shared" si="5"/>
        <v>0</v>
      </c>
      <c r="D46" s="26">
        <f>COUNTIF(Prg1!$C$3:$G$23,C46)</f>
        <v>0</v>
      </c>
      <c r="E46" s="27">
        <f t="shared" si="6"/>
        <v>0</v>
      </c>
      <c r="F46" s="23"/>
      <c r="G46" s="23"/>
      <c r="I46" s="28"/>
      <c r="K46" s="28"/>
    </row>
    <row r="47" spans="1:11" ht="12.75">
      <c r="A47" s="17"/>
      <c r="B47" s="23">
        <v>43</v>
      </c>
      <c r="C47" s="23">
        <f t="shared" si="5"/>
        <v>0</v>
      </c>
      <c r="D47" s="26">
        <f>COUNTIF(Prg1!$C$3:$G$23,C47)</f>
        <v>0</v>
      </c>
      <c r="E47" s="27">
        <f t="shared" si="6"/>
        <v>0</v>
      </c>
      <c r="F47" s="23"/>
      <c r="G47" s="23"/>
      <c r="I47" s="28"/>
      <c r="K47" s="28"/>
    </row>
    <row r="48" spans="1:11" ht="12.75">
      <c r="A48" s="17"/>
      <c r="B48" s="23">
        <v>44</v>
      </c>
      <c r="C48" s="23">
        <f t="shared" si="5"/>
        <v>0</v>
      </c>
      <c r="D48" s="26">
        <f>COUNTIF(Prg1!$C$3:$G$23,C48)</f>
        <v>0</v>
      </c>
      <c r="E48" s="27">
        <f t="shared" si="6"/>
        <v>0</v>
      </c>
      <c r="F48" s="23"/>
      <c r="G48" s="23"/>
      <c r="I48" s="28"/>
      <c r="K48" s="28"/>
    </row>
    <row r="49" spans="1:11" ht="12.75">
      <c r="A49" s="17"/>
      <c r="B49" s="23">
        <v>45</v>
      </c>
      <c r="C49" s="23">
        <f t="shared" si="5"/>
        <v>0</v>
      </c>
      <c r="D49" s="26">
        <f>COUNTIF(Prg1!$C$3:$G$23,C49)</f>
        <v>0</v>
      </c>
      <c r="E49" s="27">
        <f t="shared" si="6"/>
        <v>0</v>
      </c>
      <c r="F49" s="23"/>
      <c r="G49" s="23"/>
      <c r="I49" s="28"/>
      <c r="K49" s="28"/>
    </row>
    <row r="50" spans="1:11" ht="12.75">
      <c r="A50" s="17"/>
      <c r="B50" s="23">
        <v>46</v>
      </c>
      <c r="C50" s="23">
        <f t="shared" si="5"/>
        <v>0</v>
      </c>
      <c r="D50" s="26">
        <f>COUNTIF(Prg1!$C$3:$G$23,C50)</f>
        <v>0</v>
      </c>
      <c r="E50" s="27">
        <f t="shared" si="6"/>
        <v>0</v>
      </c>
      <c r="F50" s="23"/>
      <c r="G50" s="23"/>
      <c r="I50" s="28"/>
      <c r="K50" s="28"/>
    </row>
    <row r="51" spans="1:11" ht="12.75">
      <c r="A51" s="17"/>
      <c r="B51" s="23">
        <v>47</v>
      </c>
      <c r="C51" s="23">
        <f t="shared" si="5"/>
        <v>0</v>
      </c>
      <c r="D51" s="26">
        <f>COUNTIF(Prg1!$C$3:$G$23,C51)</f>
        <v>0</v>
      </c>
      <c r="E51" s="27">
        <f t="shared" si="6"/>
        <v>0</v>
      </c>
      <c r="F51" s="23"/>
      <c r="G51" s="23"/>
      <c r="I51" s="28"/>
      <c r="K51" s="28"/>
    </row>
    <row r="52" spans="1:11" ht="12.75">
      <c r="A52" s="17"/>
      <c r="B52" s="23">
        <v>48</v>
      </c>
      <c r="C52" s="23">
        <f t="shared" si="5"/>
        <v>0</v>
      </c>
      <c r="D52" s="26">
        <f>COUNTIF(Prg1!$C$3:$G$23,C52)</f>
        <v>0</v>
      </c>
      <c r="E52" s="27">
        <f t="shared" si="6"/>
        <v>0</v>
      </c>
      <c r="F52" s="23"/>
      <c r="G52" s="23"/>
      <c r="I52" s="28"/>
      <c r="K52" s="28"/>
    </row>
    <row r="53" spans="1:11" ht="12.75">
      <c r="A53" s="17"/>
      <c r="B53" s="23">
        <v>49</v>
      </c>
      <c r="C53" s="23">
        <f t="shared" si="5"/>
        <v>0</v>
      </c>
      <c r="D53" s="26">
        <f>COUNTIF(Prg1!$C$3:$G$23,C53)</f>
        <v>0</v>
      </c>
      <c r="E53" s="27">
        <f t="shared" si="6"/>
        <v>0</v>
      </c>
      <c r="F53" s="23"/>
      <c r="G53" s="23"/>
      <c r="I53" s="28"/>
      <c r="K53" s="28"/>
    </row>
    <row r="54" spans="1:11" ht="12.75">
      <c r="A54" s="17"/>
      <c r="B54" s="23">
        <v>50</v>
      </c>
      <c r="C54" s="23">
        <f t="shared" si="5"/>
        <v>0</v>
      </c>
      <c r="D54" s="26">
        <f>COUNTIF(Prg1!$C$3:$G$23,C54)</f>
        <v>0</v>
      </c>
      <c r="E54" s="27">
        <f t="shared" si="6"/>
        <v>0</v>
      </c>
      <c r="F54" s="23"/>
      <c r="G54" s="23"/>
      <c r="I54" s="28"/>
      <c r="K54" s="28"/>
    </row>
    <row r="55" spans="1:11" ht="12.75">
      <c r="A55" s="17"/>
      <c r="B55" s="23">
        <v>51</v>
      </c>
      <c r="C55" s="23">
        <f t="shared" si="5"/>
        <v>0</v>
      </c>
      <c r="D55" s="26">
        <f>COUNTIF(Prg1!$C$3:$G$23,C55)</f>
        <v>0</v>
      </c>
      <c r="E55" s="27">
        <f t="shared" si="6"/>
        <v>0</v>
      </c>
      <c r="F55" s="23"/>
      <c r="G55" s="23"/>
      <c r="I55" s="28"/>
      <c r="K55" s="28"/>
    </row>
    <row r="56" spans="1:11" ht="12.75">
      <c r="A56" s="17"/>
      <c r="B56" s="23">
        <v>52</v>
      </c>
      <c r="C56" s="23">
        <f t="shared" si="5"/>
        <v>0</v>
      </c>
      <c r="D56" s="26">
        <f>COUNTIF(Prg1!$C$3:$G$23,C56)</f>
        <v>0</v>
      </c>
      <c r="E56" s="27">
        <f t="shared" si="6"/>
        <v>0</v>
      </c>
      <c r="F56" s="23"/>
      <c r="G56" s="23"/>
      <c r="I56" s="28"/>
      <c r="K56" s="28"/>
    </row>
    <row r="57" spans="1:11" ht="12.75">
      <c r="A57" s="17"/>
      <c r="B57" s="23">
        <v>53</v>
      </c>
      <c r="C57" s="23">
        <f t="shared" si="5"/>
        <v>0</v>
      </c>
      <c r="D57" s="26">
        <f>COUNTIF(Prg1!$C$3:$G$23,C57)</f>
        <v>0</v>
      </c>
      <c r="E57" s="27">
        <f t="shared" si="6"/>
        <v>0</v>
      </c>
      <c r="F57" s="23"/>
      <c r="G57" s="23"/>
      <c r="I57" s="28"/>
      <c r="K57" s="28"/>
    </row>
    <row r="58" spans="1:11" ht="12.75">
      <c r="A58" s="17"/>
      <c r="B58" s="23">
        <v>54</v>
      </c>
      <c r="C58" s="23">
        <f t="shared" si="5"/>
        <v>0</v>
      </c>
      <c r="D58" s="26">
        <f>COUNTIF(Prg1!$C$3:$G$23,C58)</f>
        <v>0</v>
      </c>
      <c r="E58" s="27">
        <f t="shared" si="6"/>
        <v>0</v>
      </c>
      <c r="F58" s="23"/>
      <c r="G58" s="23"/>
      <c r="I58" s="28"/>
      <c r="K58" s="28"/>
    </row>
    <row r="59" spans="1:11" ht="12.75">
      <c r="A59" s="17"/>
      <c r="B59" s="23">
        <v>55</v>
      </c>
      <c r="C59" s="23">
        <f t="shared" si="5"/>
        <v>0</v>
      </c>
      <c r="D59" s="26">
        <f>COUNTIF(Prg1!$C$3:$G$23,C59)</f>
        <v>0</v>
      </c>
      <c r="E59" s="27">
        <f t="shared" si="6"/>
        <v>0</v>
      </c>
      <c r="F59" s="23"/>
      <c r="G59" s="23"/>
      <c r="I59" s="28"/>
      <c r="K59" s="28"/>
    </row>
    <row r="60" spans="1:11" ht="12.75">
      <c r="A60" s="17"/>
      <c r="B60" s="23">
        <v>56</v>
      </c>
      <c r="C60" s="23">
        <f t="shared" si="5"/>
        <v>0</v>
      </c>
      <c r="D60" s="26">
        <f>COUNTIF(Prg1!$C$3:$G$23,C60)</f>
        <v>0</v>
      </c>
      <c r="E60" s="27">
        <f t="shared" si="6"/>
        <v>0</v>
      </c>
      <c r="F60" s="23"/>
      <c r="G60" s="23"/>
      <c r="I60" s="28"/>
      <c r="K60" s="28"/>
    </row>
    <row r="61" spans="1:11" ht="12.75">
      <c r="A61" s="17"/>
      <c r="B61" s="23">
        <v>57</v>
      </c>
      <c r="C61" s="23">
        <f t="shared" si="5"/>
        <v>0</v>
      </c>
      <c r="D61" s="26">
        <f>COUNTIF(Prg1!$C$3:$G$23,C61)</f>
        <v>0</v>
      </c>
      <c r="E61" s="27">
        <f t="shared" si="6"/>
        <v>0</v>
      </c>
      <c r="F61" s="23"/>
      <c r="G61" s="23"/>
      <c r="I61" s="28"/>
      <c r="K61" s="28"/>
    </row>
    <row r="62" spans="1:11" ht="12.75">
      <c r="A62" s="17"/>
      <c r="B62" s="23">
        <v>58</v>
      </c>
      <c r="C62" s="23">
        <f t="shared" si="5"/>
        <v>0</v>
      </c>
      <c r="D62" s="26">
        <f>COUNTIF(Prg1!$C$3:$G$23,C62)</f>
        <v>0</v>
      </c>
      <c r="E62" s="27">
        <f t="shared" si="6"/>
        <v>0</v>
      </c>
      <c r="F62" s="23"/>
      <c r="G62" s="23"/>
      <c r="I62" s="28"/>
      <c r="K62" s="28"/>
    </row>
    <row r="63" spans="1:11" ht="12.75">
      <c r="A63" s="17"/>
      <c r="B63" s="23">
        <v>59</v>
      </c>
      <c r="C63" s="23">
        <f t="shared" si="5"/>
        <v>0</v>
      </c>
      <c r="D63" s="26">
        <f>COUNTIF(Prg1!$C$3:$G$23,C63)</f>
        <v>0</v>
      </c>
      <c r="E63" s="27">
        <f t="shared" si="6"/>
        <v>0</v>
      </c>
      <c r="F63" s="23"/>
      <c r="G63" s="23"/>
      <c r="I63" s="28"/>
      <c r="K63" s="28"/>
    </row>
    <row r="64" spans="1:11" ht="12.75">
      <c r="A64" s="17"/>
      <c r="B64" s="23">
        <v>60</v>
      </c>
      <c r="C64" s="23">
        <f t="shared" si="5"/>
        <v>0</v>
      </c>
      <c r="D64" s="26">
        <f>COUNTIF(Prg1!$C$3:$G$23,C64)</f>
        <v>0</v>
      </c>
      <c r="E64" s="27">
        <f t="shared" si="6"/>
        <v>0</v>
      </c>
      <c r="F64" s="23"/>
      <c r="G64" s="23"/>
      <c r="I64" s="28"/>
      <c r="K64" s="28"/>
    </row>
    <row r="65" spans="1:11" ht="12.75">
      <c r="A65" s="17"/>
      <c r="B65" s="23">
        <v>61</v>
      </c>
      <c r="C65" s="23">
        <f t="shared" si="5"/>
        <v>0</v>
      </c>
      <c r="D65" s="26">
        <f>COUNTIF(Prg1!$C$3:$G$23,C65)</f>
        <v>0</v>
      </c>
      <c r="E65" s="27">
        <f t="shared" si="6"/>
        <v>0</v>
      </c>
      <c r="F65" s="23"/>
      <c r="G65" s="23"/>
      <c r="I65" s="28"/>
      <c r="K65" s="28"/>
    </row>
    <row r="66" spans="1:11" ht="12.75">
      <c r="A66" s="17"/>
      <c r="B66" s="23">
        <v>62</v>
      </c>
      <c r="C66" s="23">
        <f t="shared" si="5"/>
        <v>0</v>
      </c>
      <c r="D66" s="26">
        <f>COUNTIF(Prg1!$C$3:$G$23,C66)</f>
        <v>0</v>
      </c>
      <c r="E66" s="27">
        <f t="shared" si="6"/>
        <v>0</v>
      </c>
      <c r="F66" s="23"/>
      <c r="G66" s="23"/>
      <c r="I66" s="28"/>
      <c r="K66" s="28"/>
    </row>
    <row r="67" spans="1:11" ht="12.75">
      <c r="A67" s="17"/>
      <c r="B67" s="23">
        <v>63</v>
      </c>
      <c r="C67" s="23">
        <f t="shared" si="5"/>
        <v>0</v>
      </c>
      <c r="D67" s="26">
        <f>COUNTIF(Prg1!$C$3:$G$23,C67)</f>
        <v>0</v>
      </c>
      <c r="E67" s="27">
        <f t="shared" si="6"/>
        <v>0</v>
      </c>
      <c r="F67" s="23"/>
      <c r="G67" s="23"/>
      <c r="I67" s="28"/>
      <c r="K67" s="28"/>
    </row>
    <row r="68" spans="1:11" ht="12.75">
      <c r="A68" s="17"/>
      <c r="B68" s="23">
        <v>64</v>
      </c>
      <c r="C68" s="23">
        <f t="shared" si="5"/>
        <v>0</v>
      </c>
      <c r="D68" s="26">
        <f>COUNTIF(Prg1!$C$3:$G$23,C68)</f>
        <v>0</v>
      </c>
      <c r="E68" s="27">
        <f t="shared" si="6"/>
        <v>0</v>
      </c>
      <c r="F68" s="23"/>
      <c r="G68" s="23"/>
      <c r="I68" s="28"/>
      <c r="K68" s="28"/>
    </row>
    <row r="69" spans="1:11" ht="12.75">
      <c r="A69" s="17"/>
      <c r="B69" s="23">
        <v>65</v>
      </c>
      <c r="C69" s="23">
        <f aca="true" t="shared" si="7" ref="C69:C84">Öğretmenlerİki</f>
        <v>0</v>
      </c>
      <c r="D69" s="26">
        <f>COUNTIF(Prg1!$C$3:$G$23,C69)</f>
        <v>0</v>
      </c>
      <c r="E69" s="27">
        <f aca="true" t="shared" si="8" ref="E69:E84">IF(D69&gt;=$E$3,"",C69)</f>
        <v>0</v>
      </c>
      <c r="F69" s="23"/>
      <c r="G69" s="23"/>
      <c r="I69" s="28"/>
      <c r="K69" s="28"/>
    </row>
    <row r="70" spans="1:11" ht="12.75">
      <c r="A70" s="17"/>
      <c r="B70" s="23">
        <v>66</v>
      </c>
      <c r="C70" s="23">
        <f t="shared" si="7"/>
        <v>0</v>
      </c>
      <c r="D70" s="26">
        <f>COUNTIF(Prg1!$C$3:$G$23,C70)</f>
        <v>0</v>
      </c>
      <c r="E70" s="27">
        <f t="shared" si="8"/>
        <v>0</v>
      </c>
      <c r="F70" s="23"/>
      <c r="G70" s="23"/>
      <c r="I70" s="28"/>
      <c r="K70" s="28"/>
    </row>
    <row r="71" spans="1:11" ht="12.75">
      <c r="A71" s="17"/>
      <c r="B71" s="23">
        <v>67</v>
      </c>
      <c r="C71" s="23">
        <f t="shared" si="7"/>
        <v>0</v>
      </c>
      <c r="D71" s="26">
        <f>COUNTIF(Prg1!$C$3:$G$23,C71)</f>
        <v>0</v>
      </c>
      <c r="E71" s="27">
        <f t="shared" si="8"/>
        <v>0</v>
      </c>
      <c r="F71" s="23"/>
      <c r="G71" s="23"/>
      <c r="I71" s="28"/>
      <c r="K71" s="28"/>
    </row>
    <row r="72" spans="1:11" ht="12.75">
      <c r="A72" s="17"/>
      <c r="B72" s="23">
        <v>68</v>
      </c>
      <c r="C72" s="23">
        <f t="shared" si="7"/>
        <v>0</v>
      </c>
      <c r="D72" s="26">
        <f>COUNTIF(Prg1!$C$3:$G$23,C72)</f>
        <v>0</v>
      </c>
      <c r="E72" s="27">
        <f t="shared" si="8"/>
        <v>0</v>
      </c>
      <c r="F72" s="23"/>
      <c r="G72" s="23"/>
      <c r="I72" s="28"/>
      <c r="K72" s="28"/>
    </row>
    <row r="73" spans="1:11" ht="12.75">
      <c r="A73" s="17"/>
      <c r="B73" s="23">
        <v>69</v>
      </c>
      <c r="C73" s="23">
        <f t="shared" si="7"/>
        <v>0</v>
      </c>
      <c r="D73" s="26">
        <f>COUNTIF(Prg1!$C$3:$G$23,C73)</f>
        <v>0</v>
      </c>
      <c r="E73" s="27">
        <f t="shared" si="8"/>
        <v>0</v>
      </c>
      <c r="F73" s="23"/>
      <c r="G73" s="23"/>
      <c r="I73" s="28"/>
      <c r="K73" s="28"/>
    </row>
    <row r="74" spans="1:11" ht="12.75">
      <c r="A74" s="17"/>
      <c r="B74" s="23">
        <v>70</v>
      </c>
      <c r="C74" s="23">
        <f t="shared" si="7"/>
        <v>0</v>
      </c>
      <c r="D74" s="26">
        <f>COUNTIF(Prg1!$C$3:$G$23,C74)</f>
        <v>0</v>
      </c>
      <c r="E74" s="27">
        <f t="shared" si="8"/>
        <v>0</v>
      </c>
      <c r="F74" s="23"/>
      <c r="G74" s="23"/>
      <c r="I74" s="28"/>
      <c r="K74" s="28"/>
    </row>
    <row r="75" spans="1:11" ht="12.75">
      <c r="A75" s="17"/>
      <c r="B75" s="23">
        <v>71</v>
      </c>
      <c r="C75" s="23">
        <f t="shared" si="7"/>
        <v>0</v>
      </c>
      <c r="D75" s="26">
        <f>COUNTIF(Prg1!$C$3:$G$23,C75)</f>
        <v>0</v>
      </c>
      <c r="E75" s="27">
        <f t="shared" si="8"/>
        <v>0</v>
      </c>
      <c r="F75" s="23"/>
      <c r="G75" s="23"/>
      <c r="I75" s="28"/>
      <c r="K75" s="28"/>
    </row>
    <row r="76" spans="1:11" ht="12.75">
      <c r="A76" s="17"/>
      <c r="B76" s="23">
        <v>72</v>
      </c>
      <c r="C76" s="23">
        <f t="shared" si="7"/>
        <v>0</v>
      </c>
      <c r="D76" s="26">
        <f>COUNTIF(Prg1!$C$3:$G$23,C76)</f>
        <v>0</v>
      </c>
      <c r="E76" s="27">
        <f t="shared" si="8"/>
        <v>0</v>
      </c>
      <c r="F76" s="23"/>
      <c r="G76" s="23"/>
      <c r="I76" s="28"/>
      <c r="K76" s="28"/>
    </row>
    <row r="77" spans="1:11" ht="12.75">
      <c r="A77" s="17"/>
      <c r="B77" s="23">
        <v>73</v>
      </c>
      <c r="C77" s="23">
        <f t="shared" si="7"/>
        <v>0</v>
      </c>
      <c r="D77" s="26">
        <f>COUNTIF(Prg1!$C$3:$G$23,C77)</f>
        <v>0</v>
      </c>
      <c r="E77" s="27">
        <f t="shared" si="8"/>
        <v>0</v>
      </c>
      <c r="F77" s="23"/>
      <c r="G77" s="23"/>
      <c r="I77" s="28"/>
      <c r="K77" s="28"/>
    </row>
    <row r="78" spans="1:11" ht="12.75">
      <c r="A78" s="17"/>
      <c r="B78" s="23">
        <v>74</v>
      </c>
      <c r="C78" s="23">
        <f t="shared" si="7"/>
        <v>0</v>
      </c>
      <c r="D78" s="26">
        <f>COUNTIF(Prg1!$C$3:$G$23,C78)</f>
        <v>0</v>
      </c>
      <c r="E78" s="27">
        <f t="shared" si="8"/>
        <v>0</v>
      </c>
      <c r="F78" s="23"/>
      <c r="G78" s="23"/>
      <c r="I78" s="28"/>
      <c r="K78" s="28"/>
    </row>
    <row r="79" spans="1:11" ht="12.75">
      <c r="A79" s="17"/>
      <c r="B79" s="23">
        <v>75</v>
      </c>
      <c r="C79" s="23">
        <f t="shared" si="7"/>
        <v>0</v>
      </c>
      <c r="D79" s="26">
        <f>COUNTIF(Prg1!$C$3:$G$23,C79)</f>
        <v>0</v>
      </c>
      <c r="E79" s="27">
        <f t="shared" si="8"/>
        <v>0</v>
      </c>
      <c r="F79" s="23"/>
      <c r="G79" s="23"/>
      <c r="I79" s="28"/>
      <c r="K79" s="28"/>
    </row>
    <row r="80" spans="1:11" ht="12.75">
      <c r="A80" s="17"/>
      <c r="B80" s="23">
        <v>76</v>
      </c>
      <c r="C80" s="23">
        <f t="shared" si="7"/>
        <v>0</v>
      </c>
      <c r="D80" s="26">
        <f>COUNTIF(Prg1!$C$3:$G$23,C80)</f>
        <v>0</v>
      </c>
      <c r="E80" s="27">
        <f t="shared" si="8"/>
        <v>0</v>
      </c>
      <c r="F80" s="23"/>
      <c r="G80" s="23"/>
      <c r="I80" s="28"/>
      <c r="K80" s="28"/>
    </row>
    <row r="81" spans="1:11" ht="12.75">
      <c r="A81" s="17"/>
      <c r="B81" s="23">
        <v>77</v>
      </c>
      <c r="C81" s="23">
        <f t="shared" si="7"/>
        <v>0</v>
      </c>
      <c r="D81" s="26">
        <f>COUNTIF(Prg1!$C$3:$G$23,C81)</f>
        <v>0</v>
      </c>
      <c r="E81" s="27">
        <f t="shared" si="8"/>
        <v>0</v>
      </c>
      <c r="F81" s="23"/>
      <c r="G81" s="23"/>
      <c r="I81" s="28"/>
      <c r="K81" s="28"/>
    </row>
    <row r="82" spans="1:11" ht="12.75">
      <c r="A82" s="17"/>
      <c r="B82" s="23">
        <v>78</v>
      </c>
      <c r="C82" s="23">
        <f t="shared" si="7"/>
        <v>0</v>
      </c>
      <c r="D82" s="26">
        <f>COUNTIF(Prg1!$C$3:$G$23,C82)</f>
        <v>0</v>
      </c>
      <c r="E82" s="27">
        <f t="shared" si="8"/>
        <v>0</v>
      </c>
      <c r="F82" s="23"/>
      <c r="G82" s="23"/>
      <c r="I82" s="28"/>
      <c r="K82" s="28"/>
    </row>
    <row r="83" spans="1:11" ht="12.75">
      <c r="A83" s="17"/>
      <c r="B83" s="23">
        <v>79</v>
      </c>
      <c r="C83" s="23">
        <f t="shared" si="7"/>
        <v>0</v>
      </c>
      <c r="D83" s="26">
        <f>COUNTIF(Prg1!$C$3:$G$23,C83)</f>
        <v>0</v>
      </c>
      <c r="E83" s="27">
        <f t="shared" si="8"/>
        <v>0</v>
      </c>
      <c r="F83" s="23"/>
      <c r="G83" s="23"/>
      <c r="I83" s="28"/>
      <c r="K83" s="28"/>
    </row>
    <row r="84" spans="1:11" ht="12.75">
      <c r="A84" s="17"/>
      <c r="B84" s="23">
        <v>80</v>
      </c>
      <c r="C84" s="23">
        <f t="shared" si="7"/>
        <v>0</v>
      </c>
      <c r="D84" s="26">
        <f>COUNTIF(Prg1!$C$3:$G$23,C84)</f>
        <v>0</v>
      </c>
      <c r="E84" s="27">
        <f t="shared" si="8"/>
        <v>0</v>
      </c>
      <c r="F84" s="23"/>
      <c r="G84" s="23"/>
      <c r="I84" s="28"/>
      <c r="K84" s="28"/>
    </row>
    <row r="85" spans="1:11" ht="12.75">
      <c r="A85" s="17"/>
      <c r="K85" s="28"/>
    </row>
    <row r="86" ht="12.75">
      <c r="K86" s="28"/>
    </row>
  </sheetData>
  <sheetProtection/>
  <mergeCells count="2">
    <mergeCell ref="X3:Y3"/>
    <mergeCell ref="X4:Y4"/>
  </mergeCells>
  <dataValidations count="1">
    <dataValidation allowBlank="1" showInputMessage="1" showErrorMessage="1" sqref="M2:M3 A1 A3:A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B1:G24"/>
  <sheetViews>
    <sheetView showGridLines="0" showRowColHeaders="0" showZeros="0" showOutlineSymbols="0" zoomScalePageLayoutView="0" workbookViewId="0" topLeftCell="A1">
      <pane xSplit="27" ySplit="49" topLeftCell="AB50" activePane="bottomRight" state="frozen"/>
      <selection pane="topLeft" activeCell="A1" sqref="A1"/>
      <selection pane="topRight" activeCell="AB1" sqref="AB1"/>
      <selection pane="bottomLeft" activeCell="A50" sqref="A50"/>
      <selection pane="bottomRight" activeCell="I9" sqref="I9"/>
    </sheetView>
  </sheetViews>
  <sheetFormatPr defaultColWidth="24.421875" defaultRowHeight="14.25" customHeight="1"/>
  <cols>
    <col min="1" max="1" width="0.85546875" style="13" customWidth="1"/>
    <col min="2" max="2" width="17.00390625" style="13" customWidth="1"/>
    <col min="3" max="7" width="21.140625" style="13" customWidth="1"/>
    <col min="8" max="24" width="2.7109375" style="13" customWidth="1"/>
    <col min="25" max="16384" width="24.421875" style="13" customWidth="1"/>
  </cols>
  <sheetData>
    <row r="1" ht="41.25" customHeight="1" thickBot="1">
      <c r="G1" s="42">
        <v>41314</v>
      </c>
    </row>
    <row r="2" spans="2:7" ht="18" customHeight="1" thickBot="1">
      <c r="B2" s="53" t="s">
        <v>0</v>
      </c>
      <c r="C2" s="52" t="s">
        <v>1</v>
      </c>
      <c r="D2" s="52" t="s">
        <v>2</v>
      </c>
      <c r="E2" s="52" t="s">
        <v>3</v>
      </c>
      <c r="F2" s="52" t="s">
        <v>4</v>
      </c>
      <c r="G2" s="52" t="s">
        <v>5</v>
      </c>
    </row>
    <row r="3" spans="2:7" ht="12.75" customHeight="1">
      <c r="B3" s="83" t="s">
        <v>22</v>
      </c>
      <c r="C3" s="11" t="s">
        <v>30</v>
      </c>
      <c r="D3" s="11"/>
      <c r="E3" s="11"/>
      <c r="F3" s="11"/>
      <c r="G3" s="11"/>
    </row>
    <row r="4" spans="2:7" ht="12.75" customHeight="1">
      <c r="B4" s="84"/>
      <c r="C4" s="12"/>
      <c r="D4" s="12"/>
      <c r="E4" s="12"/>
      <c r="F4" s="12"/>
      <c r="G4" s="12"/>
    </row>
    <row r="5" spans="2:7" ht="12.75" customHeight="1">
      <c r="B5" s="83" t="s">
        <v>23</v>
      </c>
      <c r="C5" s="11"/>
      <c r="D5" s="11"/>
      <c r="E5" s="11"/>
      <c r="F5" s="11"/>
      <c r="G5" s="11"/>
    </row>
    <row r="6" spans="2:7" ht="12.75" customHeight="1">
      <c r="B6" s="84"/>
      <c r="C6" s="12"/>
      <c r="D6" s="12"/>
      <c r="E6" s="12"/>
      <c r="F6" s="12"/>
      <c r="G6" s="12"/>
    </row>
    <row r="7" spans="2:7" ht="12.75" customHeight="1">
      <c r="B7" s="83" t="s">
        <v>24</v>
      </c>
      <c r="C7" s="11"/>
      <c r="D7" s="11"/>
      <c r="E7" s="11"/>
      <c r="F7" s="11"/>
      <c r="G7" s="11"/>
    </row>
    <row r="8" spans="2:7" ht="12.75" customHeight="1">
      <c r="B8" s="84"/>
      <c r="C8" s="12"/>
      <c r="D8" s="12"/>
      <c r="E8" s="12"/>
      <c r="F8" s="12"/>
      <c r="G8" s="12"/>
    </row>
    <row r="9" spans="2:7" ht="12.75" customHeight="1">
      <c r="B9" s="83" t="s">
        <v>10</v>
      </c>
      <c r="C9" s="11"/>
      <c r="D9" s="11"/>
      <c r="E9" s="11"/>
      <c r="F9" s="11"/>
      <c r="G9" s="11"/>
    </row>
    <row r="10" spans="2:7" ht="12.75" customHeight="1">
      <c r="B10" s="84"/>
      <c r="C10" s="12"/>
      <c r="D10" s="12"/>
      <c r="E10" s="12"/>
      <c r="F10" s="12"/>
      <c r="G10" s="12"/>
    </row>
    <row r="11" spans="2:7" ht="12.75" customHeight="1">
      <c r="B11" s="83" t="s">
        <v>25</v>
      </c>
      <c r="C11" s="11"/>
      <c r="D11" s="11"/>
      <c r="E11" s="11"/>
      <c r="F11" s="11"/>
      <c r="G11" s="11"/>
    </row>
    <row r="12" spans="2:7" ht="12.75" customHeight="1">
      <c r="B12" s="84"/>
      <c r="C12" s="12"/>
      <c r="D12" s="12"/>
      <c r="E12" s="12"/>
      <c r="F12" s="12"/>
      <c r="G12" s="12"/>
    </row>
    <row r="13" spans="2:7" ht="12.75" customHeight="1">
      <c r="B13" s="83" t="s">
        <v>26</v>
      </c>
      <c r="C13" s="11"/>
      <c r="D13" s="11"/>
      <c r="E13" s="57"/>
      <c r="F13" s="11"/>
      <c r="G13" s="11"/>
    </row>
    <row r="14" spans="2:7" ht="12.75" customHeight="1">
      <c r="B14" s="84"/>
      <c r="C14" s="12"/>
      <c r="D14" s="12"/>
      <c r="E14" s="58"/>
      <c r="F14" s="12"/>
      <c r="G14" s="12"/>
    </row>
    <row r="15" spans="2:7" ht="12.75" customHeight="1">
      <c r="B15" s="83" t="s">
        <v>27</v>
      </c>
      <c r="C15" s="11"/>
      <c r="D15" s="11"/>
      <c r="E15" s="11"/>
      <c r="F15" s="11"/>
      <c r="G15" s="11"/>
    </row>
    <row r="16" spans="2:7" ht="12.75" customHeight="1">
      <c r="B16" s="84"/>
      <c r="C16" s="12"/>
      <c r="D16" s="12"/>
      <c r="E16" s="12"/>
      <c r="F16" s="12"/>
      <c r="G16" s="12"/>
    </row>
    <row r="17" spans="2:7" ht="12.75" customHeight="1">
      <c r="B17" s="83" t="s">
        <v>28</v>
      </c>
      <c r="C17" s="11"/>
      <c r="D17" s="11"/>
      <c r="E17" s="11"/>
      <c r="F17" s="11"/>
      <c r="G17" s="11"/>
    </row>
    <row r="18" spans="2:7" ht="12.75" customHeight="1">
      <c r="B18" s="84"/>
      <c r="C18" s="12"/>
      <c r="D18" s="12"/>
      <c r="E18" s="12"/>
      <c r="F18" s="12"/>
      <c r="G18" s="12"/>
    </row>
    <row r="19" spans="2:7" ht="12.75" customHeight="1">
      <c r="B19" s="83"/>
      <c r="C19" s="11"/>
      <c r="D19" s="11"/>
      <c r="E19" s="11"/>
      <c r="F19" s="11"/>
      <c r="G19" s="11"/>
    </row>
    <row r="20" spans="2:7" ht="12.75" customHeight="1">
      <c r="B20" s="84"/>
      <c r="C20" s="12"/>
      <c r="D20" s="12"/>
      <c r="E20" s="12"/>
      <c r="F20" s="12"/>
      <c r="G20" s="12"/>
    </row>
    <row r="21" spans="2:7" ht="12.75" customHeight="1">
      <c r="B21" s="83"/>
      <c r="C21" s="54"/>
      <c r="D21" s="54"/>
      <c r="E21" s="54"/>
      <c r="F21" s="54"/>
      <c r="G21" s="54"/>
    </row>
    <row r="22" spans="2:7" ht="12.75" customHeight="1">
      <c r="B22" s="84"/>
      <c r="C22" s="54"/>
      <c r="D22" s="54"/>
      <c r="E22" s="54"/>
      <c r="F22" s="54"/>
      <c r="G22" s="54"/>
    </row>
    <row r="23" spans="2:7" ht="12.75" customHeight="1" thickBot="1">
      <c r="B23" s="55" t="s">
        <v>16</v>
      </c>
      <c r="C23" s="56"/>
      <c r="D23" s="56"/>
      <c r="E23" s="56"/>
      <c r="F23" s="56"/>
      <c r="G23" s="56"/>
    </row>
    <row r="24" spans="6:7" ht="12.75" customHeight="1">
      <c r="F24" s="79" t="s">
        <v>21</v>
      </c>
      <c r="G24" s="73"/>
    </row>
    <row r="25" ht="12.75" customHeight="1"/>
    <row r="26" ht="12.75" customHeight="1"/>
    <row r="27" ht="12.75" customHeight="1"/>
    <row r="28" ht="12.75" customHeight="1"/>
  </sheetData>
  <sheetProtection password="CF7A" sheet="1" objects="1" formatCells="0" formatColumns="0" formatRows="0" insertColumns="0" insertRows="0" sort="0" autoFilter="0" pivotTables="0"/>
  <mergeCells count="10">
    <mergeCell ref="B3:B4"/>
    <mergeCell ref="B5:B6"/>
    <mergeCell ref="B7:B8"/>
    <mergeCell ref="B17:B18"/>
    <mergeCell ref="B21:B22"/>
    <mergeCell ref="B19:B20"/>
    <mergeCell ref="B9:B10"/>
    <mergeCell ref="B11:B12"/>
    <mergeCell ref="B13:B14"/>
    <mergeCell ref="B15:B16"/>
  </mergeCells>
  <dataValidations count="4">
    <dataValidation type="list" allowBlank="1" showInputMessage="1" showErrorMessage="1" sqref="C3:G22">
      <formula1>ÖğretmenNo1</formula1>
    </dataValidation>
    <dataValidation type="list" allowBlank="1" showInputMessage="1" showErrorMessage="1" sqref="C23:G23">
      <formula1>MüdürYard1</formula1>
    </dataValidation>
    <dataValidation type="list" allowBlank="1" showInputMessage="1" showErrorMessage="1" sqref="B3:B23">
      <formula1>NöbetYerleri1</formula1>
    </dataValidation>
    <dataValidation type="list" allowBlank="1" showInputMessage="1" showErrorMessage="1" sqref="G1">
      <formula1>TarihBir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blackAndWhite="1" fitToHeight="1" fitToWidth="1"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7"/>
  <dimension ref="B1:G23"/>
  <sheetViews>
    <sheetView showGridLines="0" showZeros="0" zoomScalePageLayoutView="0" workbookViewId="0" topLeftCell="A1">
      <selection activeCell="A27" sqref="A27"/>
    </sheetView>
  </sheetViews>
  <sheetFormatPr defaultColWidth="20.57421875" defaultRowHeight="21.75" customHeight="1"/>
  <cols>
    <col min="1" max="1" width="1.7109375" style="1" customWidth="1"/>
    <col min="2" max="2" width="17.57421875" style="1" customWidth="1"/>
    <col min="3" max="7" width="21.7109375" style="1" customWidth="1"/>
    <col min="8" max="8" width="3.00390625" style="1" customWidth="1"/>
    <col min="9" max="16384" width="20.57421875" style="1" customWidth="1"/>
  </cols>
  <sheetData>
    <row r="1" spans="2:7" ht="33.75" customHeight="1" thickBot="1">
      <c r="B1" s="9" t="str">
        <f>VeriGir2!$A$1</f>
        <v>ÖZEL BOSTANCI DOĞA LİSESİ  2012-2013 ÖĞRETİM YILI ÖĞRETMEN NÖBET ÇİZELGESİ</v>
      </c>
      <c r="C1" s="10"/>
      <c r="D1" s="10"/>
      <c r="E1" s="10"/>
      <c r="F1" s="10"/>
      <c r="G1" s="10"/>
    </row>
    <row r="2" spans="2:7" ht="21.75" customHeight="1" thickBot="1" thickTop="1">
      <c r="B2" s="64" t="s">
        <v>0</v>
      </c>
      <c r="C2" s="65" t="s">
        <v>1</v>
      </c>
      <c r="D2" s="65" t="s">
        <v>2</v>
      </c>
      <c r="E2" s="65" t="s">
        <v>3</v>
      </c>
      <c r="F2" s="65" t="s">
        <v>4</v>
      </c>
      <c r="G2" s="66" t="s">
        <v>5</v>
      </c>
    </row>
    <row r="3" spans="2:7" ht="21.75" customHeight="1">
      <c r="B3" s="85" t="s">
        <v>22</v>
      </c>
      <c r="C3" s="59"/>
      <c r="D3" s="60"/>
      <c r="E3" s="60"/>
      <c r="F3" s="60"/>
      <c r="G3" s="67"/>
    </row>
    <row r="4" spans="2:7" ht="21.75" customHeight="1">
      <c r="B4" s="86"/>
      <c r="C4" s="61"/>
      <c r="D4" s="62"/>
      <c r="E4" s="62"/>
      <c r="F4" s="62"/>
      <c r="G4" s="68"/>
    </row>
    <row r="5" spans="2:7" ht="21.75" customHeight="1">
      <c r="B5" s="87" t="s">
        <v>23</v>
      </c>
      <c r="C5" s="60"/>
      <c r="D5" s="60"/>
      <c r="E5" s="60"/>
      <c r="F5" s="60"/>
      <c r="G5" s="67"/>
    </row>
    <row r="6" spans="2:7" ht="21.75" customHeight="1">
      <c r="B6" s="86"/>
      <c r="C6" s="62"/>
      <c r="D6" s="62"/>
      <c r="E6" s="62"/>
      <c r="F6" s="62"/>
      <c r="G6" s="68"/>
    </row>
    <row r="7" spans="2:7" ht="21.75" customHeight="1">
      <c r="B7" s="87" t="s">
        <v>24</v>
      </c>
      <c r="C7" s="60"/>
      <c r="D7" s="60"/>
      <c r="E7" s="60"/>
      <c r="F7" s="60"/>
      <c r="G7" s="67"/>
    </row>
    <row r="8" spans="2:7" ht="21.75" customHeight="1">
      <c r="B8" s="86"/>
      <c r="C8" s="62"/>
      <c r="D8" s="62"/>
      <c r="E8" s="62"/>
      <c r="F8" s="62"/>
      <c r="G8" s="68"/>
    </row>
    <row r="9" spans="2:7" ht="21.75" customHeight="1">
      <c r="B9" s="87" t="s">
        <v>10</v>
      </c>
      <c r="C9" s="60"/>
      <c r="D9" s="60"/>
      <c r="E9" s="60"/>
      <c r="F9" s="60"/>
      <c r="G9" s="67"/>
    </row>
    <row r="10" spans="2:7" ht="21.75" customHeight="1">
      <c r="B10" s="86"/>
      <c r="C10" s="62"/>
      <c r="D10" s="62"/>
      <c r="E10" s="62"/>
      <c r="F10" s="62"/>
      <c r="G10" s="68"/>
    </row>
    <row r="11" spans="2:7" ht="21.75" customHeight="1">
      <c r="B11" s="87" t="s">
        <v>25</v>
      </c>
      <c r="C11" s="60"/>
      <c r="D11" s="60"/>
      <c r="E11" s="60"/>
      <c r="F11" s="60"/>
      <c r="G11" s="67"/>
    </row>
    <row r="12" spans="2:7" ht="21.75" customHeight="1">
      <c r="B12" s="86"/>
      <c r="C12" s="62"/>
      <c r="D12" s="62"/>
      <c r="E12" s="62"/>
      <c r="F12" s="62"/>
      <c r="G12" s="68"/>
    </row>
    <row r="13" spans="2:7" ht="21.75" customHeight="1">
      <c r="B13" s="87" t="s">
        <v>26</v>
      </c>
      <c r="C13" s="60"/>
      <c r="D13" s="60"/>
      <c r="E13" s="60"/>
      <c r="F13" s="60"/>
      <c r="G13" s="67"/>
    </row>
    <row r="14" spans="2:7" ht="21.75" customHeight="1">
      <c r="B14" s="86"/>
      <c r="C14" s="62"/>
      <c r="D14" s="62"/>
      <c r="E14" s="62"/>
      <c r="F14" s="62"/>
      <c r="G14" s="68"/>
    </row>
    <row r="15" spans="2:7" ht="21.75" customHeight="1">
      <c r="B15" s="87" t="s">
        <v>27</v>
      </c>
      <c r="C15" s="60"/>
      <c r="D15" s="60"/>
      <c r="E15" s="60"/>
      <c r="F15" s="60"/>
      <c r="G15" s="67"/>
    </row>
    <row r="16" spans="2:7" ht="21.75" customHeight="1">
      <c r="B16" s="86"/>
      <c r="C16" s="62"/>
      <c r="D16" s="62"/>
      <c r="E16" s="62"/>
      <c r="F16" s="62"/>
      <c r="G16" s="68"/>
    </row>
    <row r="17" spans="2:7" ht="21.75" customHeight="1">
      <c r="B17" s="87" t="s">
        <v>28</v>
      </c>
      <c r="C17" s="60"/>
      <c r="D17" s="60"/>
      <c r="E17" s="60"/>
      <c r="F17" s="60"/>
      <c r="G17" s="67"/>
    </row>
    <row r="18" spans="2:7" ht="21.75" customHeight="1">
      <c r="B18" s="86"/>
      <c r="C18" s="62"/>
      <c r="D18" s="62"/>
      <c r="E18" s="62"/>
      <c r="F18" s="62"/>
      <c r="G18" s="68"/>
    </row>
    <row r="19" spans="2:7" ht="21.75" customHeight="1">
      <c r="B19" s="87"/>
      <c r="C19" s="60"/>
      <c r="D19" s="60"/>
      <c r="E19" s="60"/>
      <c r="F19" s="60"/>
      <c r="G19" s="67"/>
    </row>
    <row r="20" spans="2:7" ht="21.75" customHeight="1">
      <c r="B20" s="86"/>
      <c r="C20" s="62"/>
      <c r="D20" s="62"/>
      <c r="E20" s="62"/>
      <c r="F20" s="62"/>
      <c r="G20" s="68"/>
    </row>
    <row r="21" spans="2:7" ht="21.75" customHeight="1">
      <c r="B21" s="87"/>
      <c r="C21" s="60"/>
      <c r="D21" s="60"/>
      <c r="E21" s="60"/>
      <c r="F21" s="60"/>
      <c r="G21" s="67"/>
    </row>
    <row r="22" spans="2:7" ht="21.75" customHeight="1" thickBot="1">
      <c r="B22" s="88"/>
      <c r="C22" s="63"/>
      <c r="D22" s="63"/>
      <c r="E22" s="63"/>
      <c r="F22" s="63"/>
      <c r="G22" s="69"/>
    </row>
    <row r="23" spans="2:7" ht="21.75" customHeight="1" thickBot="1">
      <c r="B23" s="70" t="s">
        <v>16</v>
      </c>
      <c r="C23" s="71"/>
      <c r="D23" s="71"/>
      <c r="E23" s="71"/>
      <c r="F23" s="71"/>
      <c r="G23" s="72"/>
    </row>
    <row r="24" ht="21.75" customHeight="1" thickTop="1"/>
  </sheetData>
  <sheetProtection/>
  <mergeCells count="10">
    <mergeCell ref="B3:B4"/>
    <mergeCell ref="B5:B6"/>
    <mergeCell ref="B7:B8"/>
    <mergeCell ref="B9:B10"/>
    <mergeCell ref="B19:B20"/>
    <mergeCell ref="B21:B22"/>
    <mergeCell ref="B11:B12"/>
    <mergeCell ref="B13:B14"/>
    <mergeCell ref="B15:B16"/>
    <mergeCell ref="B17:B18"/>
  </mergeCells>
  <dataValidations count="1">
    <dataValidation allowBlank="1" showInputMessage="1" showErrorMessage="1" sqref="A1:A65536 B5 B13 B17 B15 B21 B24:B65536 B19 B11 B9 B7 B1:B3 C1:IV65536"/>
  </dataValidations>
  <printOptions horizontalCentered="1" verticalCentered="1"/>
  <pageMargins left="0.35433070866141736" right="0.35433070866141736" top="0.1968503937007874" bottom="0.1968503937007874" header="0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bkr</cp:lastModifiedBy>
  <cp:lastPrinted>2013-02-12T09:19:06Z</cp:lastPrinted>
  <dcterms:created xsi:type="dcterms:W3CDTF">1996-10-14T23:33:28Z</dcterms:created>
  <dcterms:modified xsi:type="dcterms:W3CDTF">2013-02-12T09:31:13Z</dcterms:modified>
  <cp:category/>
  <cp:version/>
  <cp:contentType/>
  <cp:contentStatus/>
</cp:coreProperties>
</file>